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b0698ff4ce48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教育費" sheetId="1" r:id="R87ffbcfc35344230"/>
    <x:sheet xmlns:r="http://schemas.openxmlformats.org/officeDocument/2006/relationships" name="入力の考え方" sheetId="2" r:id="R7a413648528c4d3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&quot;年&quot;"/>
    <x:numFmt numFmtId="201" formatCode="#,##0;[Red]-#,##0;&quot;-&quot;"/>
    <x:numFmt numFmtId="202" formatCode="0"/>
    <x:numFmt numFmtId="203" formatCode="#,##0.0;[Red]-#,##0.0;&quot;-&quot;"/>
  </x:numFmts>
  <x:fonts count="8">
    <x:font>
      <x:sz val="11"/>
      <x:name val="Carlito"/>
    </x:font>
    <x:font>
      <x:b/>
      <x:sz val="14"/>
      <x:color rgb="FFFFFFFF"/>
      <x:name val="Noto Sans"/>
    </x:font>
    <x:font>
      <x:sz val="9"/>
      <x:color rgb="FF243447"/>
      <x:name val="Noto Sans"/>
    </x:font>
    <x:font>
      <x:b/>
      <x:sz val="10"/>
      <x:color rgb="FF203E63"/>
      <x:name val="Noto Sans"/>
    </x:font>
    <x:font>
      <x:b/>
      <x:sz val="10"/>
      <x:color rgb="FFFFFFFF"/>
      <x:name val="Noto Sans"/>
    </x:font>
    <x:font>
      <x:sz val="10"/>
      <x:color rgb="FF243447"/>
      <x:name val="Noto Sans"/>
    </x:font>
    <x:font>
      <x:sz val="9"/>
      <x:color rgb="FF243447"/>
      <x:name val="Noto Sans"/>
    </x:font>
    <x:font>
      <x:sz val="11"/>
      <x:name val="Noto Sans"/>
    </x:font>
  </x:fonts>
  <x:fills count="10">
    <x:fill>
      <x:patternFill patternType="none"/>
    </x:fill>
    <x:fill>
      <x:patternFill patternType="gray125"/>
    </x:fill>
    <x:fill>
      <x:patternFill patternType="solid">
        <x:fgColor rgb="FFE6A23C"/>
      </x:patternFill>
    </x:fill>
    <x:fill>
      <x:patternFill patternType="solid">
        <x:fgColor rgb="FFF5F7FA"/>
      </x:patternFill>
    </x:fill>
    <x:fill>
      <x:patternFill patternType="solid">
        <x:fgColor rgb="FFFFF2CC"/>
      </x:patternFill>
    </x:fill>
    <x:fill>
      <x:patternFill patternType="solid">
        <x:fgColor rgb="FFDDEBF7"/>
      </x:patternFill>
    </x:fill>
    <x:fill>
      <x:patternFill patternType="solid">
        <x:fgColor rgb="FFE7E6E6"/>
      </x:patternFill>
    </x:fill>
    <x:fill>
      <x:patternFill patternType="solid">
        <x:fgColor rgb="FFEAF2F8"/>
      </x:patternFill>
    </x:fill>
    <x:fill>
      <x:patternFill patternType="solid">
        <x:fgColor rgb="FF203E63"/>
      </x:patternFill>
    </x:fill>
    <x:fill>
      <x:patternFill patternType="solid">
        <x:fgColor rgb="FFFFFFFF"/>
      </x:patternFill>
    </x:fill>
  </x:fills>
  <x:borders count="12">
    <x:border/>
    <x:border/>
    <x:border/>
    <x:border/>
    <x:border/>
    <x:border/>
    <x:border/>
    <x:border/>
    <x:border/>
    <x:border/>
    <x:border/>
    <x:border/>
  </x:borders>
  <x:cellStyleXfs count="1">
    <x:xf numFmtId="0" fontId="0" fillId="0" borderId="0"/>
  </x:cellStyleXfs>
  <x:cellXfs count="184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2" fillId="0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horizontal="center"/>
    </x:xf>
    <x:xf numFmtId="0" fontId="2" fillId="0" borderId="1" xfId="0" applyNumberFormat="1" applyFont="1" applyFill="1" applyBorder="1" applyAlignment="1">
      <x:alignment horizontal="center"/>
    </x:xf>
    <x:xf numFmtId="0" fontId="2" fillId="0" borderId="2" xfId="0" applyNumberFormat="1" applyFont="1" applyFill="1" applyBorder="1" applyAlignment="1">
      <x:alignment horizontal="center"/>
    </x:xf>
    <x:xf numFmtId="0" fontId="2" fillId="0" borderId="3" xfId="0" applyNumberFormat="1" applyFont="1" applyFill="1" applyBorder="1" applyAlignment="1">
      <x:alignment horizontal="center"/>
    </x:xf>
    <x:xf numFmtId="0" fontId="2" fillId="4" borderId="2" xfId="0" applyNumberFormat="1" applyFont="1" applyFill="1" applyBorder="1" applyAlignment="1">
      <x:alignment horizontal="center"/>
    </x:xf>
    <x:xf numFmtId="0" fontId="2" fillId="5" borderId="2" xfId="0" applyNumberFormat="1" applyFont="1" applyFill="1" applyBorder="1" applyAlignment="1">
      <x:alignment horizontal="center"/>
    </x:xf>
    <x:xf numFmtId="0" fontId="2" fillId="6" borderId="3" xfId="0" applyNumberFormat="1" applyFont="1" applyFill="1" applyBorder="1" applyAlignment="1">
      <x:alignment horizontal="center"/>
    </x:xf>
    <x:xf numFmtId="0" fontId="0" fillId="7" borderId="0" xfId="0" applyNumberFormat="1" applyFont="1" applyFill="1" applyBorder="1"/>
    <x:xf numFmtId="0" fontId="3" fillId="7" borderId="0" xfId="0" applyNumberFormat="1" applyFont="1" applyFill="1" applyBorder="1"/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0" fillId="4" borderId="3" xfId="0" applyNumberFormat="1" applyFont="1" applyFill="1" applyBorder="1"/>
    <x:xf numFmtId="0" fontId="0" fillId="8" borderId="0" xfId="0" applyNumberFormat="1" applyFont="1" applyFill="1" applyBorder="1"/>
    <x:xf numFmtId="0" fontId="4" fillId="8" borderId="0" xfId="0" applyNumberFormat="1" applyFont="1" applyFill="1" applyBorder="1"/>
    <x:xf numFmtId="0" fontId="4" fillId="8" borderId="0" xfId="0" applyNumberFormat="1" applyFont="1" applyFill="1" applyBorder="1" applyAlignment="1">
      <x:alignment horizontal="center"/>
    </x:xf>
    <x:xf numFmtId="0" fontId="4" fillId="8" borderId="0" xfId="0" applyNumberFormat="1" applyFont="1" applyFill="1" applyBorder="1" applyAlignment="1">
      <x:alignment horizontal="center" vertical="center"/>
    </x:xf>
    <x:xf numFmtId="0" fontId="4" fillId="8" borderId="0" xfId="0" applyNumberFormat="1" applyFont="1" applyFill="1" applyBorder="1" applyAlignment="1">
      <x:alignment horizontal="center" vertical="center" wrapText="1"/>
    </x:xf>
    <x:xf numFmtId="0" fontId="4" fillId="8" borderId="1" xfId="0" applyNumberFormat="1" applyFont="1" applyFill="1" applyBorder="1" applyAlignment="1">
      <x:alignment horizontal="center" vertical="center" wrapText="1"/>
    </x:xf>
    <x:xf numFmtId="0" fontId="4" fillId="8" borderId="2" xfId="0" applyNumberFormat="1" applyFont="1" applyFill="1" applyBorder="1" applyAlignment="1">
      <x:alignment horizontal="center" vertical="center" wrapText="1"/>
    </x:xf>
    <x:xf numFmtId="0" fontId="4" fillId="8" borderId="3" xfId="0" applyNumberFormat="1" applyFont="1" applyFill="1" applyBorder="1" applyAlignment="1">
      <x:alignment horizontal="center" vertical="center" wrapText="1"/>
    </x:xf>
    <x:xf numFmtId="0" fontId="0" fillId="9" borderId="0" xfId="0" applyNumberFormat="1" applyFont="1" applyFill="1" applyBorder="1"/>
    <x:xf numFmtId="0" fontId="0" fillId="5" borderId="0" xfId="0" applyNumberFormat="1" applyFont="1" applyFill="1" applyBorder="1"/>
    <x:xf numFmtId="0" fontId="5" fillId="9" borderId="0" xfId="0" applyNumberFormat="1" applyFont="1" applyFill="1" applyBorder="1"/>
    <x:xf numFmtId="0" fontId="5" fillId="4" borderId="0" xfId="0" applyNumberFormat="1" applyFont="1" applyFill="1" applyBorder="1"/>
    <x:xf numFmtId="0" fontId="5" fillId="5" borderId="0" xfId="0" applyNumberFormat="1" applyFont="1" applyFill="1" applyBorder="1"/>
    <x:xf numFmtId="0" fontId="5" fillId="9" borderId="4" xfId="0" applyNumberFormat="1" applyFont="1" applyFill="1" applyBorder="1"/>
    <x:xf numFmtId="0" fontId="5" fillId="4" borderId="5" xfId="0" applyNumberFormat="1" applyFont="1" applyFill="1" applyBorder="1"/>
    <x:xf numFmtId="0" fontId="5" fillId="5" borderId="5" xfId="0" applyNumberFormat="1" applyFont="1" applyFill="1" applyBorder="1"/>
    <x:xf numFmtId="0" fontId="5" fillId="4" borderId="6" xfId="0" applyNumberFormat="1" applyFont="1" applyFill="1" applyBorder="1"/>
    <x:xf numFmtId="0" fontId="5" fillId="9" borderId="7" xfId="0" applyNumberFormat="1" applyFont="1" applyFill="1" applyBorder="1"/>
    <x:xf numFmtId="0" fontId="5" fillId="4" borderId="8" xfId="0" applyNumberFormat="1" applyFont="1" applyFill="1" applyBorder="1"/>
    <x:xf numFmtId="0" fontId="5" fillId="9" borderId="9" xfId="0" applyNumberFormat="1" applyFont="1" applyFill="1" applyBorder="1"/>
    <x:xf numFmtId="0" fontId="5" fillId="4" borderId="10" xfId="0" applyNumberFormat="1" applyFont="1" applyFill="1" applyBorder="1"/>
    <x:xf numFmtId="0" fontId="5" fillId="5" borderId="10" xfId="0" applyNumberFormat="1" applyFont="1" applyFill="1" applyBorder="1"/>
    <x:xf numFmtId="0" fontId="5" fillId="4" borderId="11" xfId="0" applyNumberFormat="1" applyFont="1" applyFill="1" applyBorder="1"/>
    <x:xf numFmtId="0" fontId="5" fillId="9" borderId="4" xfId="0" applyNumberFormat="1" applyFont="1" applyFill="1" applyBorder="1" applyAlignment="1">
      <x:alignment vertical="center"/>
    </x:xf>
    <x:xf numFmtId="0" fontId="5" fillId="4" borderId="5" xfId="0" applyNumberFormat="1" applyFont="1" applyFill="1" applyBorder="1" applyAlignment="1">
      <x:alignment vertical="center"/>
    </x:xf>
    <x:xf numFmtId="0" fontId="5" fillId="5" borderId="5" xfId="0" applyNumberFormat="1" applyFont="1" applyFill="1" applyBorder="1" applyAlignment="1">
      <x:alignment vertical="center"/>
    </x:xf>
    <x:xf numFmtId="0" fontId="5" fillId="4" borderId="6" xfId="0" applyNumberFormat="1" applyFont="1" applyFill="1" applyBorder="1" applyAlignment="1">
      <x:alignment vertical="center"/>
    </x:xf>
    <x:xf numFmtId="0" fontId="5" fillId="9" borderId="7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0" fontId="5" fillId="4" borderId="8" xfId="0" applyNumberFormat="1" applyFont="1" applyFill="1" applyBorder="1" applyAlignment="1">
      <x:alignment vertical="center"/>
    </x:xf>
    <x:xf numFmtId="0" fontId="5" fillId="9" borderId="9" xfId="0" applyNumberFormat="1" applyFont="1" applyFill="1" applyBorder="1" applyAlignment="1">
      <x:alignment vertical="center"/>
    </x:xf>
    <x:xf numFmtId="0" fontId="5" fillId="4" borderId="10" xfId="0" applyNumberFormat="1" applyFont="1" applyFill="1" applyBorder="1" applyAlignment="1">
      <x:alignment vertical="center"/>
    </x:xf>
    <x:xf numFmtId="0" fontId="5" fillId="5" borderId="10" xfId="0" applyNumberFormat="1" applyFont="1" applyFill="1" applyBorder="1" applyAlignment="1">
      <x:alignment vertical="center"/>
    </x:xf>
    <x:xf numFmtId="0" fontId="5" fillId="4" borderId="11" xfId="0" applyNumberFormat="1" applyFont="1" applyFill="1" applyBorder="1" applyAlignment="1">
      <x:alignment vertical="center"/>
    </x:xf>
    <x:xf numFmtId="0" fontId="5" fillId="9" borderId="4" xfId="0" applyNumberFormat="1" applyFont="1" applyFill="1" applyBorder="1" applyAlignment="1">
      <x:alignment vertical="center" wrapText="1"/>
    </x:xf>
    <x:xf numFmtId="0" fontId="5" fillId="4" borderId="5" xfId="0" applyNumberFormat="1" applyFont="1" applyFill="1" applyBorder="1" applyAlignment="1">
      <x:alignment vertical="center" wrapText="1"/>
    </x:xf>
    <x:xf numFmtId="0" fontId="5" fillId="9" borderId="7" xfId="0" applyNumberFormat="1" applyFont="1" applyFill="1" applyBorder="1" applyAlignment="1">
      <x:alignment vertical="center" wrapText="1"/>
    </x:xf>
    <x:xf numFmtId="0" fontId="5" fillId="4" borderId="0" xfId="0" applyNumberFormat="1" applyFont="1" applyFill="1" applyBorder="1" applyAlignment="1">
      <x:alignment vertical="center" wrapText="1"/>
    </x:xf>
    <x:xf numFmtId="0" fontId="5" fillId="9" borderId="9" xfId="0" applyNumberFormat="1" applyFont="1" applyFill="1" applyBorder="1" applyAlignment="1">
      <x:alignment vertical="center" wrapText="1"/>
    </x:xf>
    <x:xf numFmtId="0" fontId="5" fillId="4" borderId="10" xfId="0" applyNumberFormat="1" applyFont="1" applyFill="1" applyBorder="1" applyAlignment="1">
      <x:alignment vertical="center" wrapText="1"/>
    </x:xf>
    <x:xf numFmtId="0" fontId="5" fillId="4" borderId="5" xfId="0" applyNumberFormat="1" applyFont="1" applyFill="1" applyBorder="1" applyAlignment="1">
      <x:alignment horizontal="right" vertical="center"/>
    </x:xf>
    <x:xf numFmtId="0" fontId="5" fillId="5" borderId="5" xfId="0" applyNumberFormat="1" applyFont="1" applyFill="1" applyBorder="1" applyAlignment="1">
      <x:alignment horizontal="right" vertical="center"/>
    </x:xf>
    <x:xf numFmtId="0" fontId="5" fillId="4" borderId="0" xfId="0" applyNumberFormat="1" applyFont="1" applyFill="1" applyBorder="1" applyAlignment="1">
      <x:alignment horizontal="right" vertical="center"/>
    </x:xf>
    <x:xf numFmtId="0" fontId="5" fillId="5" borderId="0" xfId="0" applyNumberFormat="1" applyFont="1" applyFill="1" applyBorder="1" applyAlignment="1">
      <x:alignment horizontal="right" vertical="center"/>
    </x:xf>
    <x:xf numFmtId="0" fontId="5" fillId="4" borderId="10" xfId="0" applyNumberFormat="1" applyFont="1" applyFill="1" applyBorder="1" applyAlignment="1">
      <x:alignment horizontal="right" vertical="center"/>
    </x:xf>
    <x:xf numFmtId="0" fontId="5" fillId="5" borderId="10" xfId="0" applyNumberFormat="1" applyFont="1" applyFill="1" applyBorder="1" applyAlignment="1">
      <x:alignment horizontal="right" vertical="center"/>
    </x:xf>
    <x:xf numFmtId="200" fontId="5" fillId="4" borderId="5" xfId="0" applyNumberFormat="1" applyFont="1" applyFill="1" applyBorder="1" applyAlignment="1">
      <x:alignment horizontal="right" vertical="center"/>
    </x:xf>
    <x:xf numFmtId="200" fontId="5" fillId="4" borderId="0" xfId="0" applyNumberFormat="1" applyFont="1" applyFill="1" applyBorder="1" applyAlignment="1">
      <x:alignment horizontal="right" vertical="center"/>
    </x:xf>
    <x:xf numFmtId="200" fontId="5" fillId="4" borderId="10" xfId="0" applyNumberFormat="1" applyFont="1" applyFill="1" applyBorder="1" applyAlignment="1">
      <x:alignment horizontal="right" vertical="center"/>
    </x:xf>
    <x:xf numFmtId="200" fontId="5" fillId="5" borderId="5" xfId="0" applyNumberFormat="1" applyFont="1" applyFill="1" applyBorder="1" applyAlignment="1">
      <x:alignment horizontal="right" vertical="center"/>
    </x:xf>
    <x:xf numFmtId="200" fontId="5" fillId="5" borderId="0" xfId="0" applyNumberFormat="1" applyFont="1" applyFill="1" applyBorder="1" applyAlignment="1">
      <x:alignment horizontal="right" vertical="center"/>
    </x:xf>
    <x:xf numFmtId="200" fontId="5" fillId="5" borderId="10" xfId="0" applyNumberFormat="1" applyFont="1" applyFill="1" applyBorder="1" applyAlignment="1">
      <x:alignment horizontal="right" vertical="center"/>
    </x:xf>
    <x:xf numFmtId="201" fontId="5" fillId="4" borderId="5" xfId="0" applyNumberFormat="1" applyFont="1" applyFill="1" applyBorder="1" applyAlignment="1">
      <x:alignment horizontal="right" vertical="center"/>
    </x:xf>
    <x:xf numFmtId="201" fontId="5" fillId="4" borderId="0" xfId="0" applyNumberFormat="1" applyFont="1" applyFill="1" applyBorder="1" applyAlignment="1">
      <x:alignment horizontal="right" vertical="center"/>
    </x:xf>
    <x:xf numFmtId="201" fontId="5" fillId="4" borderId="10" xfId="0" applyNumberFormat="1" applyFont="1" applyFill="1" applyBorder="1" applyAlignment="1">
      <x:alignment horizontal="right" vertical="center"/>
    </x:xf>
    <x:xf numFmtId="201" fontId="5" fillId="5" borderId="5" xfId="0" applyNumberFormat="1" applyFont="1" applyFill="1" applyBorder="1" applyAlignment="1">
      <x:alignment horizontal="right" vertical="center"/>
    </x:xf>
    <x:xf numFmtId="201" fontId="5" fillId="5" borderId="0" xfId="0" applyNumberFormat="1" applyFont="1" applyFill="1" applyBorder="1" applyAlignment="1">
      <x:alignment horizontal="right" vertical="center"/>
    </x:xf>
    <x:xf numFmtId="201" fontId="5" fillId="5" borderId="10" xfId="0" applyNumberFormat="1" applyFont="1" applyFill="1" applyBorder="1" applyAlignment="1">
      <x:alignment horizontal="right" vertical="center"/>
    </x:xf>
    <x:xf numFmtId="202" fontId="5" fillId="4" borderId="5" xfId="0" applyNumberFormat="1" applyFont="1" applyFill="1" applyBorder="1" applyAlignment="1">
      <x:alignment horizontal="right" vertical="center"/>
    </x:xf>
    <x:xf numFmtId="202" fontId="5" fillId="4" borderId="0" xfId="0" applyNumberFormat="1" applyFont="1" applyFill="1" applyBorder="1" applyAlignment="1">
      <x:alignment horizontal="right" vertical="center"/>
    </x:xf>
    <x:xf numFmtId="202" fontId="5" fillId="4" borderId="10" xfId="0" applyNumberFormat="1" applyFont="1" applyFill="1" applyBorder="1" applyAlignment="1">
      <x:alignment horizontal="right" vertical="center"/>
    </x:xf>
    <x:xf numFmtId="0" fontId="3" fillId="7" borderId="1" xfId="0" applyNumberFormat="1" applyFont="1" applyFill="1" applyBorder="1"/>
    <x:xf numFmtId="0" fontId="3" fillId="7" borderId="2" xfId="0" applyNumberFormat="1" applyFont="1" applyFill="1" applyBorder="1"/>
    <x:xf numFmtId="0" fontId="3" fillId="7" borderId="3" xfId="0" applyNumberFormat="1" applyFont="1" applyFill="1" applyBorder="1"/>
    <x:xf numFmtId="201" fontId="3" fillId="7" borderId="2" xfId="0" applyNumberFormat="1" applyFont="1" applyFill="1" applyBorder="1"/>
    <x:xf numFmtId="0" fontId="4" fillId="2" borderId="0" xfId="0" applyNumberFormat="1" applyFont="1" applyFill="1" applyBorder="1"/>
    <x:xf numFmtId="0" fontId="4" fillId="2" borderId="1" xfId="0" applyNumberFormat="1" applyFont="1" applyFill="1" applyBorder="1"/>
    <x:xf numFmtId="0" fontId="4" fillId="2" borderId="2" xfId="0" applyNumberFormat="1" applyFont="1" applyFill="1" applyBorder="1"/>
    <x:xf numFmtId="0" fontId="4" fillId="2" borderId="3" xfId="0" applyNumberFormat="1" applyFont="1" applyFill="1" applyBorder="1"/>
    <x:xf numFmtId="201" fontId="4" fillId="2" borderId="2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/>
    </x:xf>
    <x:xf numFmtId="0" fontId="6" fillId="9" borderId="0" xfId="0" applyNumberFormat="1" applyFont="1" applyFill="1" applyBorder="1"/>
    <x:xf numFmtId="0" fontId="6" fillId="7" borderId="0" xfId="0" applyNumberFormat="1" applyFont="1" applyFill="1" applyBorder="1"/>
    <x:xf numFmtId="0" fontId="4" fillId="2" borderId="4" xfId="0" applyNumberFormat="1" applyFont="1" applyFill="1" applyBorder="1" applyAlignment="1">
      <x:alignment horizontal="center"/>
    </x:xf>
    <x:xf numFmtId="0" fontId="4" fillId="2" borderId="5" xfId="0" applyNumberFormat="1" applyFont="1" applyFill="1" applyBorder="1" applyAlignment="1">
      <x:alignment horizontal="center"/>
    </x:xf>
    <x:xf numFmtId="0" fontId="4" fillId="2" borderId="6" xfId="0" applyNumberFormat="1" applyFont="1" applyFill="1" applyBorder="1" applyAlignment="1">
      <x:alignment horizontal="center"/>
    </x:xf>
    <x:xf numFmtId="0" fontId="4" fillId="8" borderId="7" xfId="0" applyNumberFormat="1" applyFont="1" applyFill="1" applyBorder="1" applyAlignment="1">
      <x:alignment horizontal="center"/>
    </x:xf>
    <x:xf numFmtId="0" fontId="4" fillId="8" borderId="8" xfId="0" applyNumberFormat="1" applyFont="1" applyFill="1" applyBorder="1" applyAlignment="1">
      <x:alignment horizontal="center"/>
    </x:xf>
    <x:xf numFmtId="0" fontId="6" fillId="9" borderId="7" xfId="0" applyNumberFormat="1" applyFont="1" applyFill="1" applyBorder="1"/>
    <x:xf numFmtId="0" fontId="6" fillId="9" borderId="8" xfId="0" applyNumberFormat="1" applyFont="1" applyFill="1" applyBorder="1"/>
    <x:xf numFmtId="0" fontId="6" fillId="7" borderId="7" xfId="0" applyNumberFormat="1" applyFont="1" applyFill="1" applyBorder="1"/>
    <x:xf numFmtId="0" fontId="6" fillId="7" borderId="8" xfId="0" applyNumberFormat="1" applyFont="1" applyFill="1" applyBorder="1"/>
    <x:xf numFmtId="0" fontId="6" fillId="9" borderId="9" xfId="0" applyNumberFormat="1" applyFont="1" applyFill="1" applyBorder="1"/>
    <x:xf numFmtId="0" fontId="6" fillId="9" borderId="10" xfId="0" applyNumberFormat="1" applyFont="1" applyFill="1" applyBorder="1"/>
    <x:xf numFmtId="0" fontId="6" fillId="9" borderId="11" xfId="0" applyNumberFormat="1" applyFont="1" applyFill="1" applyBorder="1"/>
    <x:xf numFmtId="0" fontId="6" fillId="9" borderId="7" xfId="0" applyNumberFormat="1" applyFont="1" applyFill="1" applyBorder="1" applyAlignment="1">
      <x:alignment horizontal="center"/>
    </x:xf>
    <x:xf numFmtId="0" fontId="6" fillId="7" borderId="7" xfId="0" applyNumberFormat="1" applyFont="1" applyFill="1" applyBorder="1" applyAlignment="1">
      <x:alignment horizontal="center"/>
    </x:xf>
    <x:xf numFmtId="0" fontId="6" fillId="9" borderId="9" xfId="0" applyNumberFormat="1" applyFont="1" applyFill="1" applyBorder="1" applyAlignment="1">
      <x:alignment horizontal="center"/>
    </x:xf>
    <x:xf numFmtId="0" fontId="6" fillId="9" borderId="0" xfId="0" applyNumberFormat="1" applyFont="1" applyFill="1" applyBorder="1" applyAlignment="1">
      <x:alignment horizontal="right"/>
    </x:xf>
    <x:xf numFmtId="0" fontId="6" fillId="9" borderId="8" xfId="0" applyNumberFormat="1" applyFont="1" applyFill="1" applyBorder="1" applyAlignment="1">
      <x:alignment horizontal="right"/>
    </x:xf>
    <x:xf numFmtId="0" fontId="6" fillId="7" borderId="0" xfId="0" applyNumberFormat="1" applyFont="1" applyFill="1" applyBorder="1" applyAlignment="1">
      <x:alignment horizontal="right"/>
    </x:xf>
    <x:xf numFmtId="0" fontId="6" fillId="7" borderId="8" xfId="0" applyNumberFormat="1" applyFont="1" applyFill="1" applyBorder="1" applyAlignment="1">
      <x:alignment horizontal="right"/>
    </x:xf>
    <x:xf numFmtId="0" fontId="6" fillId="9" borderId="10" xfId="0" applyNumberFormat="1" applyFont="1" applyFill="1" applyBorder="1" applyAlignment="1">
      <x:alignment horizontal="right"/>
    </x:xf>
    <x:xf numFmtId="0" fontId="6" fillId="9" borderId="11" xfId="0" applyNumberFormat="1" applyFont="1" applyFill="1" applyBorder="1" applyAlignment="1">
      <x:alignment horizontal="right"/>
    </x:xf>
    <x:xf numFmtId="200" fontId="6" fillId="9" borderId="7" xfId="0" applyNumberFormat="1" applyFont="1" applyFill="1" applyBorder="1" applyAlignment="1">
      <x:alignment horizontal="center"/>
    </x:xf>
    <x:xf numFmtId="200" fontId="6" fillId="7" borderId="7" xfId="0" applyNumberFormat="1" applyFont="1" applyFill="1" applyBorder="1" applyAlignment="1">
      <x:alignment horizontal="center"/>
    </x:xf>
    <x:xf numFmtId="200" fontId="6" fillId="9" borderId="9" xfId="0" applyNumberFormat="1" applyFont="1" applyFill="1" applyBorder="1" applyAlignment="1">
      <x:alignment horizontal="center"/>
    </x:xf>
    <x:xf numFmtId="203" fontId="6" fillId="9" borderId="0" xfId="0" applyNumberFormat="1" applyFont="1" applyFill="1" applyBorder="1" applyAlignment="1">
      <x:alignment horizontal="right"/>
    </x:xf>
    <x:xf numFmtId="203" fontId="6" fillId="9" borderId="8" xfId="0" applyNumberFormat="1" applyFont="1" applyFill="1" applyBorder="1" applyAlignment="1">
      <x:alignment horizontal="right"/>
    </x:xf>
    <x:xf numFmtId="203" fontId="6" fillId="7" borderId="0" xfId="0" applyNumberFormat="1" applyFont="1" applyFill="1" applyBorder="1" applyAlignment="1">
      <x:alignment horizontal="right"/>
    </x:xf>
    <x:xf numFmtId="203" fontId="6" fillId="7" borderId="8" xfId="0" applyNumberFormat="1" applyFont="1" applyFill="1" applyBorder="1" applyAlignment="1">
      <x:alignment horizontal="right"/>
    </x:xf>
    <x:xf numFmtId="203" fontId="6" fillId="9" borderId="10" xfId="0" applyNumberFormat="1" applyFont="1" applyFill="1" applyBorder="1" applyAlignment="1">
      <x:alignment horizontal="right"/>
    </x:xf>
    <x:xf numFmtId="203" fontId="6" fillId="9" borderId="11" xfId="0" applyNumberFormat="1" applyFont="1" applyFill="1" applyBorder="1" applyAlignment="1">
      <x:alignment horizontal="right"/>
    </x:xf>
    <x:xf numFmtId="0" fontId="7" fillId="0" borderId="0" xfId="0" applyNumberFormat="1" applyFont="1" applyFill="1" applyBorder="1"/>
    <x:xf numFmtId="0" fontId="7" fillId="4" borderId="1" xfId="0" applyNumberFormat="1" applyFont="1" applyFill="1" applyBorder="1"/>
    <x:xf numFmtId="0" fontId="7" fillId="4" borderId="3" xfId="0" applyNumberFormat="1" applyFont="1" applyFill="1" applyBorder="1"/>
    <x:xf numFmtId="0" fontId="7" fillId="7" borderId="0" xfId="0" applyNumberFormat="1" applyFont="1" applyFill="1" applyBorder="1"/>
    <x:xf numFmtId="0" fontId="7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horizontal="center" vertical="center"/>
    </x:xf>
    <x:xf numFmtId="0" fontId="2" fillId="4" borderId="2" xfId="0" applyNumberFormat="1" applyFont="1" applyFill="1" applyBorder="1" applyAlignment="1">
      <x:alignment horizontal="center" vertical="center"/>
    </x:xf>
    <x:xf numFmtId="0" fontId="2" fillId="5" borderId="2" xfId="0" applyNumberFormat="1" applyFont="1" applyFill="1" applyBorder="1" applyAlignment="1">
      <x:alignment horizontal="center" vertical="center"/>
    </x:xf>
    <x:xf numFmtId="0" fontId="2" fillId="6" borderId="3" xfId="0" applyNumberFormat="1" applyFont="1" applyFill="1" applyBorder="1" applyAlignment="1">
      <x:alignment horizontal="center" vertical="center"/>
    </x:xf>
    <x:xf numFmtId="0" fontId="4" fillId="2" borderId="4" xfId="0" applyNumberFormat="1" applyFont="1" applyFill="1" applyBorder="1" applyAlignment="1">
      <x:alignment horizontal="center" vertical="center"/>
    </x:xf>
    <x:xf numFmtId="0" fontId="4" fillId="2" borderId="5" xfId="0" applyNumberFormat="1" applyFont="1" applyFill="1" applyBorder="1" applyAlignment="1">
      <x:alignment horizontal="center" vertical="center"/>
    </x:xf>
    <x:xf numFmtId="0" fontId="4" fillId="2" borderId="6" xfId="0" applyNumberFormat="1" applyFont="1" applyFill="1" applyBorder="1" applyAlignment="1">
      <x:alignment horizontal="center" vertical="center"/>
    </x:xf>
    <x:xf numFmtId="0" fontId="3" fillId="7" borderId="0" xfId="0" applyNumberFormat="1" applyFont="1" applyFill="1" applyBorder="1" applyAlignment="1">
      <x:alignment vertical="center"/>
    </x:xf>
    <x:xf numFmtId="0" fontId="7" fillId="4" borderId="1" xfId="0" applyNumberFormat="1" applyFont="1" applyFill="1" applyBorder="1" applyAlignment="1">
      <x:alignment vertical="center"/>
    </x:xf>
    <x:xf numFmtId="0" fontId="7" fillId="4" borderId="3" xfId="0" applyNumberFormat="1" applyFont="1" applyFill="1" applyBorder="1" applyAlignment="1">
      <x:alignment vertical="center"/>
    </x:xf>
    <x:xf numFmtId="0" fontId="7" fillId="7" borderId="0" xfId="0" applyNumberFormat="1" applyFont="1" applyFill="1" applyBorder="1" applyAlignment="1">
      <x:alignment vertical="center"/>
    </x:xf>
    <x:xf numFmtId="0" fontId="4" fillId="8" borderId="7" xfId="0" applyNumberFormat="1" applyFont="1" applyFill="1" applyBorder="1" applyAlignment="1">
      <x:alignment horizontal="center" vertical="center"/>
    </x:xf>
    <x:xf numFmtId="0" fontId="4" fillId="8" borderId="8" xfId="0" applyNumberFormat="1" applyFont="1" applyFill="1" applyBorder="1" applyAlignment="1">
      <x:alignment horizontal="center" vertical="center"/>
    </x:xf>
    <x:xf numFmtId="200" fontId="6" fillId="9" borderId="7" xfId="0" applyNumberFormat="1" applyFont="1" applyFill="1" applyBorder="1" applyAlignment="1">
      <x:alignment horizontal="center" vertical="center"/>
    </x:xf>
    <x:xf numFmtId="203" fontId="6" fillId="9" borderId="0" xfId="0" applyNumberFormat="1" applyFont="1" applyFill="1" applyBorder="1" applyAlignment="1">
      <x:alignment horizontal="right" vertical="center"/>
    </x:xf>
    <x:xf numFmtId="203" fontId="6" fillId="9" borderId="8" xfId="0" applyNumberFormat="1" applyFont="1" applyFill="1" applyBorder="1" applyAlignment="1">
      <x:alignment horizontal="right" vertical="center"/>
    </x:xf>
    <x:xf numFmtId="200" fontId="6" fillId="7" borderId="7" xfId="0" applyNumberFormat="1" applyFont="1" applyFill="1" applyBorder="1" applyAlignment="1">
      <x:alignment horizontal="center" vertical="center"/>
    </x:xf>
    <x:xf numFmtId="203" fontId="6" fillId="7" borderId="0" xfId="0" applyNumberFormat="1" applyFont="1" applyFill="1" applyBorder="1" applyAlignment="1">
      <x:alignment horizontal="right" vertical="center"/>
    </x:xf>
    <x:xf numFmtId="203" fontId="6" fillId="7" borderId="8" xfId="0" applyNumberFormat="1" applyFont="1" applyFill="1" applyBorder="1" applyAlignment="1">
      <x:alignment horizontal="right" vertical="center"/>
    </x:xf>
    <x:xf numFmtId="0" fontId="3" fillId="7" borderId="1" xfId="0" applyNumberFormat="1" applyFont="1" applyFill="1" applyBorder="1" applyAlignment="1">
      <x:alignment vertical="center"/>
    </x:xf>
    <x:xf numFmtId="0" fontId="3" fillId="7" borderId="2" xfId="0" applyNumberFormat="1" applyFont="1" applyFill="1" applyBorder="1" applyAlignment="1">
      <x:alignment vertical="center"/>
    </x:xf>
    <x:xf numFmtId="201" fontId="3" fillId="7" borderId="2" xfId="0" applyNumberFormat="1" applyFont="1" applyFill="1" applyBorder="1" applyAlignment="1">
      <x:alignment vertical="center"/>
    </x:xf>
    <x:xf numFmtId="0" fontId="3" fillId="7" borderId="3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/>
    </x:xf>
    <x:xf numFmtId="201" fontId="4" fillId="2" borderId="2" xfId="0" applyNumberFormat="1" applyFont="1" applyFill="1" applyBorder="1" applyAlignment="1">
      <x:alignment vertical="center"/>
    </x:xf>
    <x:xf numFmtId="0" fontId="4" fillId="2" borderId="3" xfId="0" applyNumberFormat="1" applyFont="1" applyFill="1" applyBorder="1" applyAlignment="1">
      <x:alignment vertical="center"/>
    </x:xf>
    <x:xf numFmtId="200" fontId="6" fillId="9" borderId="9" xfId="0" applyNumberFormat="1" applyFont="1" applyFill="1" applyBorder="1" applyAlignment="1">
      <x:alignment horizontal="center" vertical="center"/>
    </x:xf>
    <x:xf numFmtId="203" fontId="6" fillId="9" borderId="10" xfId="0" applyNumberFormat="1" applyFont="1" applyFill="1" applyBorder="1" applyAlignment="1">
      <x:alignment horizontal="right" vertical="center"/>
    </x:xf>
    <x:xf numFmtId="203" fontId="6" fillId="9" borderId="11" xfId="0" applyNumberFormat="1" applyFont="1" applyFill="1" applyBorder="1" applyAlignment="1">
      <x:alignment horizontal="right" vertical="center"/>
    </x:xf>
    <x:xf numFmtId="0" fontId="0" fillId="0" borderId="1" xfId="0" applyNumberFormat="1" applyFont="1" applyFill="1" applyBorder="1"/>
    <x:xf numFmtId="0" fontId="0" fillId="0" borderId="2" xfId="0" applyNumberFormat="1" applyFont="1" applyFill="1" applyBorder="1"/>
    <x:xf numFmtId="0" fontId="0" fillId="0" borderId="3" xfId="0" applyNumberFormat="1" applyFont="1" applyFill="1" applyBorder="1"/>
    <x:xf numFmtId="0" fontId="3" fillId="0" borderId="1" xfId="0" applyNumberFormat="1" applyFont="1" applyFill="1" applyBorder="1"/>
    <x:xf numFmtId="0" fontId="3" fillId="0" borderId="2" xfId="0" applyNumberFormat="1" applyFont="1" applyFill="1" applyBorder="1"/>
    <x:xf numFmtId="0" fontId="5" fillId="0" borderId="2" xfId="0" applyNumberFormat="1" applyFont="1" applyFill="1" applyBorder="1"/>
    <x:xf numFmtId="0" fontId="5" fillId="0" borderId="3" xfId="0" applyNumberFormat="1" applyFont="1" applyFill="1" applyBorder="1"/>
    <x:xf numFmtId="0" fontId="3" fillId="0" borderId="1" xfId="0" applyNumberFormat="1" applyFont="1" applyFill="1" applyBorder="1" applyAlignment="1">
      <x:alignment wrapText="1"/>
    </x:xf>
    <x:xf numFmtId="0" fontId="3" fillId="0" borderId="2" xfId="0" applyNumberFormat="1" applyFont="1" applyFill="1" applyBorder="1" applyAlignment="1">
      <x:alignment wrapText="1"/>
    </x:xf>
    <x:xf numFmtId="0" fontId="5" fillId="0" borderId="2" xfId="0" applyNumberFormat="1" applyFont="1" applyFill="1" applyBorder="1" applyAlignment="1">
      <x:alignment wrapText="1"/>
    </x:xf>
    <x:xf numFmtId="0" fontId="5" fillId="0" borderId="3" xfId="0" applyNumberFormat="1" applyFont="1" applyFill="1" applyBorder="1" applyAlignment="1">
      <x:alignment wrapText="1"/>
    </x:xf>
    <x:xf numFmtId="0" fontId="3" fillId="0" borderId="1" xfId="0" applyNumberFormat="1" applyFont="1" applyFill="1" applyBorder="1" applyAlignment="1">
      <x:alignment vertical="center" wrapText="1"/>
    </x:xf>
    <x:xf numFmtId="0" fontId="3" fillId="0" borderId="2" xfId="0" applyNumberFormat="1" applyFont="1" applyFill="1" applyBorder="1" applyAlignment="1">
      <x:alignment vertical="center" wrapText="1"/>
    </x:xf>
    <x:xf numFmtId="0" fontId="5" fillId="0" borderId="2" xfId="0" applyNumberFormat="1" applyFont="1" applyFill="1" applyBorder="1" applyAlignment="1">
      <x:alignment vertical="center" wrapText="1"/>
    </x:xf>
    <x:xf numFmtId="0" fontId="5" fillId="0" borderId="3" xfId="0" applyNumberFormat="1" applyFont="1" applyFill="1" applyBorder="1" applyAlignment="1">
      <x:alignment vertical="center" wrapText="1"/>
    </x:xf>
    <x:xf numFmtId="0" fontId="3" fillId="7" borderId="1" xfId="0" applyNumberFormat="1" applyFont="1" applyFill="1" applyBorder="1" applyAlignment="1">
      <x:alignment vertical="center" wrapText="1"/>
    </x:xf>
    <x:xf numFmtId="0" fontId="3" fillId="7" borderId="2" xfId="0" applyNumberFormat="1" applyFont="1" applyFill="1" applyBorder="1" applyAlignment="1">
      <x:alignment vertical="center" wrapText="1"/>
    </x:xf>
    <x:xf numFmtId="0" fontId="5" fillId="7" borderId="2" xfId="0" applyNumberFormat="1" applyFont="1" applyFill="1" applyBorder="1" applyAlignment="1">
      <x:alignment vertical="center" wrapText="1"/>
    </x:xf>
    <x:xf numFmtId="0" fontId="5" fillId="7" borderId="3" xfId="0" applyNumberFormat="1" applyFont="1" applyFill="1" applyBorder="1" applyAlignment="1">
      <x:alignment vertical="center" wrapText="1"/>
    </x:xf>
    <x:xf numFmtId="0" fontId="3" fillId="3" borderId="1" xfId="0" applyNumberFormat="1" applyFont="1" applyFill="1" applyBorder="1" applyAlignment="1">
      <x:alignment vertical="center" wrapText="1"/>
    </x:xf>
    <x:xf numFmtId="0" fontId="3" fillId="3" borderId="2" xfId="0" applyNumberFormat="1" applyFont="1" applyFill="1" applyBorder="1" applyAlignment="1">
      <x:alignment vertical="center" wrapText="1"/>
    </x:xf>
    <x:xf numFmtId="0" fontId="5" fillId="9" borderId="2" xfId="0" applyNumberFormat="1" applyFont="1" applyFill="1" applyBorder="1" applyAlignment="1">
      <x:alignment vertical="center" wrapText="1"/>
    </x:xf>
    <x:xf numFmtId="0" fontId="5" fillId="9" borderId="3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293f19975548ad" /><Relationship Type="http://schemas.openxmlformats.org/officeDocument/2006/relationships/theme" Target="/xl/theme/theme1.xml" Id="Rad73c2f9c0b74852" /><Relationship Type="http://schemas.openxmlformats.org/officeDocument/2006/relationships/sharedStrings" Target="/xl/sharedStrings.xml" Id="R5b5cd257a7d949eb" /><Relationship Type="http://schemas.openxmlformats.org/officeDocument/2006/relationships/worksheet" Target="/xl/worksheets/sheet1.xml" Id="R87ffbcfc35344230" /><Relationship Type="http://schemas.openxmlformats.org/officeDocument/2006/relationships/worksheet" Target="/xl/worksheets/sheet2.xml" Id="R7a413648528c4d3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" hidden="0" customWidth="1"/>
    <x:col min="2" max="2" width="24" hidden="0" customWidth="1"/>
    <x:col min="3" max="3" width="13" hidden="0" customWidth="1"/>
    <x:col min="4" max="4" width="10" hidden="0" customWidth="1"/>
    <x:col min="5" max="5" width="15" hidden="0" customWidth="1"/>
    <x:col min="6" max="6" width="8" hidden="0" customWidth="1"/>
    <x:col min="7" max="7" width="10" hidden="0" customWidth="1"/>
    <x:col min="8" max="8" width="15" hidden="0" customWidth="1"/>
    <x:col min="9" max="9" width="15" hidden="0" customWidth="1"/>
    <x:col min="10" max="10" width="22" hidden="0" customWidth="1"/>
    <x:col min="11" max="11" width="3" hidden="0" customWidth="1"/>
    <x:col min="12" max="12" width="10" hidden="0" customWidth="1"/>
    <x:col min="13" max="13" width="12" hidden="0" customWidth="1"/>
    <x:col min="14" max="14" width="12" hidden="0" customWidth="1"/>
    <x:col min="15" max="15" width="12" hidden="0" customWidth="1"/>
    <x:col min="16" max="16" width="15" hidden="0" customWidth="1"/>
  </x:cols>
  <x:sheetData>
    <x:row r="1">
      <x:c r="B1" s="130"/>
      <x:c r="C1" s="130"/>
      <x:c r="D1" s="130"/>
      <x:c r="E1" s="130"/>
      <x:c r="F1" s="130"/>
      <x:c r="G1" s="130"/>
      <x:c r="H1" s="130"/>
      <x:c r="I1" s="130"/>
      <x:c r="J1" s="130"/>
      <x:c r="K1" s="130"/>
      <x:c r="L1" s="130"/>
      <x:c r="M1" s="130"/>
      <x:c r="N1" s="130"/>
      <x:c r="O1" s="130"/>
      <x:c r="P1" s="130"/>
    </x:row>
    <x:row r="2" ht="30" customHeight="1">
      <x:c r="B2" s="4" t="str">
        <x:v>教育費整理シート</x:v>
      </x:c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  <x:c r="O2" s="4"/>
      <x:c r="P2" s="4"/>
    </x:row>
    <x:row r="3" ht="24" customHeight="1">
      <x:c r="B3" s="92" t="str">
        <x:v>子どもごとに学歴別の費用を入力すると、2026～2076年の教育費を万円単位で集計します。</x:v>
      </x:c>
      <x:c r="C3" s="92"/>
      <x:c r="D3" s="92"/>
      <x:c r="E3" s="92"/>
      <x:c r="F3" s="92"/>
      <x:c r="G3" s="92"/>
      <x:c r="H3" s="92"/>
      <x:c r="I3" s="92"/>
      <x:c r="J3" s="92"/>
      <x:c r="K3" s="92"/>
      <x:c r="L3" s="92"/>
      <x:c r="M3" s="92"/>
      <x:c r="N3" s="92"/>
      <x:c r="O3" s="92"/>
      <x:c r="P3" s="92"/>
    </x:row>
    <x:row r="4">
      <x:c r="B4" s="131" t="str">
        <x:v>凡例</x:v>
      </x:c>
      <x:c r="C4" s="132" t="str">
        <x:v>手入力</x:v>
      </x:c>
      <x:c r="D4" s="133" t="str">
        <x:v>自動計算</x:v>
      </x:c>
      <x:c r="E4" s="134" t="str">
        <x:v>入力不要</x:v>
      </x:c>
      <x:c r="F4" s="130"/>
      <x:c r="G4" s="130"/>
      <x:c r="H4" s="130"/>
      <x:c r="I4" s="130"/>
      <x:c r="J4" s="130"/>
      <x:c r="K4" s="130"/>
      <x:c r="L4" s="130"/>
      <x:c r="M4" s="130"/>
      <x:c r="N4" s="130"/>
      <x:c r="O4" s="130"/>
      <x:c r="P4" s="130"/>
    </x:row>
    <x:row r="5">
      <x:c r="B5" s="130"/>
      <x:c r="C5" s="130"/>
      <x:c r="D5" s="130"/>
      <x:c r="E5" s="130"/>
      <x:c r="F5" s="130"/>
      <x:c r="G5" s="130"/>
      <x:c r="H5" s="130"/>
      <x:c r="I5" s="130"/>
      <x:c r="J5" s="130"/>
      <x:c r="K5" s="130"/>
      <x:c r="L5" s="135" t="str">
        <x:v>キャッシュフロー表転記用 年次集計（万円）</x:v>
      </x:c>
      <x:c r="M5" s="136"/>
      <x:c r="N5" s="136"/>
      <x:c r="O5" s="136"/>
      <x:c r="P5" s="137"/>
    </x:row>
    <x:row r="6">
      <x:c r="B6" s="138" t="str">
        <x:v>第1子の名前</x:v>
      </x:c>
      <x:c r="C6" s="139"/>
      <x:c r="D6" s="140"/>
      <x:c r="E6" s="141"/>
      <x:c r="F6" s="141"/>
      <x:c r="G6" s="141"/>
      <x:c r="H6" s="141"/>
      <x:c r="I6" s="141"/>
      <x:c r="J6" s="141"/>
      <x:c r="K6" s="130"/>
      <x:c r="L6" s="142" t="str">
        <x:v>西暦年</x:v>
      </x:c>
      <x:c r="M6" s="23" t="str">
        <x:v>第1子</x:v>
      </x:c>
      <x:c r="N6" s="23" t="str">
        <x:v>第2子</x:v>
      </x:c>
      <x:c r="O6" s="23" t="str">
        <x:v>第3子</x:v>
      </x:c>
      <x:c r="P6" s="143" t="str">
        <x:v>教育費合計</x:v>
      </x:c>
    </x:row>
    <x:row r="7" ht="32" customHeight="1">
      <x:c r="B7" s="25" t="str">
        <x:v>教育段階</x:v>
      </x:c>
      <x:c r="C7" s="26" t="str">
        <x:v>進路・区分</x:v>
      </x:c>
      <x:c r="D7" s="26" t="str">
        <x:v>開始年</x:v>
      </x:c>
      <x:c r="E7" s="26" t="str">
        <x:v>年間費用（円）</x:v>
      </x:c>
      <x:c r="F7" s="26" t="str">
        <x:v>年数</x:v>
      </x:c>
      <x:c r="G7" s="26" t="str">
        <x:v>終了年</x:v>
      </x:c>
      <x:c r="H7" s="26" t="str">
        <x:v>一時金（円）</x:v>
      </x:c>
      <x:c r="I7" s="26" t="str">
        <x:v>必要額（円）</x:v>
      </x:c>
      <x:c r="J7" s="27" t="str">
        <x:v>メモ</x:v>
      </x:c>
      <x:c r="K7" s="130"/>
      <x:c r="L7" s="144" t="n">
        <x:v>2026</x:v>
      </x:c>
      <x:c r="M7" s="145" t="str">
        <x:f>IF(COUNT($D$8:$D$17)=0,"",(SUMIFS($E$8:$E$17,$D$8:$D$17,"&lt;="&amp;$L7,$G$8:$G$17,"&gt;="&amp;$L7)+SUMIFS($H$8:$H$17,$D$8:$D$17,$L7))/10000)</x:f>
      </x:c>
      <x:c r="N7" s="145" t="str">
        <x:f>IF(COUNT($D$23:$D$32)=0,"",(SUMIFS($E$23:$E$32,$D$23:$D$32,"&lt;="&amp;$L7,$G$23:$G$32,"&gt;="&amp;$L7)+SUMIFS($H$23:$H$32,$D$23:$D$32,$L7))/10000)</x:f>
      </x:c>
      <x:c r="O7" s="145" t="str">
        <x:f>IF(COUNT($D$38:$D$47)=0,"",(SUMIFS($E$38:$E$47,$D$38:$D$47,"&lt;="&amp;$L7,$G$38:$G$47,"&gt;="&amp;$L7)+SUMIFS($H$38:$H$47,$D$38:$D$47,$L7))/10000)</x:f>
      </x:c>
      <x:c r="P7" s="146" t="str">
        <x:f>IF(COUNT(M7:O7)=0,"",SUM(M7:O7))</x:f>
      </x:c>
    </x:row>
    <x:row r="8" ht="24" customHeight="1">
      <x:c r="B8" s="55" t="str">
        <x:v>保育園・幼稚園</x:v>
      </x:c>
      <x:c r="C8" s="56"/>
      <x:c r="D8" s="67"/>
      <x:c r="E8" s="73"/>
      <x:c r="F8" s="79"/>
      <x:c r="G8" s="70" t="str">
        <x:f>IF(OR(D8="",F8=""),"",D8+F8-1)</x:f>
      </x:c>
      <x:c r="H8" s="73"/>
      <x:c r="I8" s="76" t="str">
        <x:f>IF(COUNTA(D8:F8,H8)=0,"",IF(E8="",0,E8)*IF(F8="",0,F8)+IF(H8="",0,H8))</x:f>
      </x:c>
      <x:c r="J8" s="46"/>
      <x:c r="K8" s="130"/>
      <x:c r="L8" s="147" t="n">
        <x:v>2027</x:v>
      </x:c>
      <x:c r="M8" s="148" t="str">
        <x:f>IF(COUNT($D$8:$D$17)=0,"",(SUMIFS($E$8:$E$17,$D$8:$D$17,"&lt;="&amp;$L8,$G$8:$G$17,"&gt;="&amp;$L8)+SUMIFS($H$8:$H$17,$D$8:$D$17,$L8))/10000)</x:f>
      </x:c>
      <x:c r="N8" s="148" t="str">
        <x:f>IF(COUNT($D$23:$D$32)=0,"",(SUMIFS($E$23:$E$32,$D$23:$D$32,"&lt;="&amp;$L8,$G$23:$G$32,"&gt;="&amp;$L8)+SUMIFS($H$23:$H$32,$D$23:$D$32,$L8))/10000)</x:f>
      </x:c>
      <x:c r="O8" s="148" t="str">
        <x:f>IF(COUNT($D$38:$D$47)=0,"",(SUMIFS($E$38:$E$47,$D$38:$D$47,"&lt;="&amp;$L8,$G$38:$G$47,"&gt;="&amp;$L8)+SUMIFS($H$38:$H$47,$D$38:$D$47,$L8))/10000)</x:f>
      </x:c>
      <x:c r="P8" s="149" t="str">
        <x:f>IF(COUNT(M8:O8)=0,"",SUM(M8:O8))</x:f>
      </x:c>
    </x:row>
    <x:row r="9" ht="24" customHeight="1">
      <x:c r="B9" s="57" t="str">
        <x:v>小学校</x:v>
      </x:c>
      <x:c r="C9" s="58"/>
      <x:c r="D9" s="68"/>
      <x:c r="E9" s="74"/>
      <x:c r="F9" s="80"/>
      <x:c r="G9" s="71" t="str">
        <x:f>IF(OR(D9="",F9=""),"",D9+F9-1)</x:f>
      </x:c>
      <x:c r="H9" s="74"/>
      <x:c r="I9" s="77" t="str">
        <x:f>IF(COUNTA(D9:F9,H9)=0,"",IF(E9="",0,E9)*IF(F9="",0,F9)+IF(H9="",0,H9))</x:f>
      </x:c>
      <x:c r="J9" s="50"/>
      <x:c r="K9" s="130"/>
      <x:c r="L9" s="144" t="n">
        <x:v>2028</x:v>
      </x:c>
      <x:c r="M9" s="145" t="str">
        <x:f>IF(COUNT($D$8:$D$17)=0,"",(SUMIFS($E$8:$E$17,$D$8:$D$17,"&lt;="&amp;$L9,$G$8:$G$17,"&gt;="&amp;$L9)+SUMIFS($H$8:$H$17,$D$8:$D$17,$L9))/10000)</x:f>
      </x:c>
      <x:c r="N9" s="145" t="str">
        <x:f>IF(COUNT($D$23:$D$32)=0,"",(SUMIFS($E$23:$E$32,$D$23:$D$32,"&lt;="&amp;$L9,$G$23:$G$32,"&gt;="&amp;$L9)+SUMIFS($H$23:$H$32,$D$23:$D$32,$L9))/10000)</x:f>
      </x:c>
      <x:c r="O9" s="145" t="str">
        <x:f>IF(COUNT($D$38:$D$47)=0,"",(SUMIFS($E$38:$E$47,$D$38:$D$47,"&lt;="&amp;$L9,$G$38:$G$47,"&gt;="&amp;$L9)+SUMIFS($H$38:$H$47,$D$38:$D$47,$L9))/10000)</x:f>
      </x:c>
      <x:c r="P9" s="146" t="str">
        <x:f>IF(COUNT(M9:O9)=0,"",SUM(M9:O9))</x:f>
      </x:c>
    </x:row>
    <x:row r="10" ht="24" customHeight="1">
      <x:c r="B10" s="57" t="str">
        <x:v>中学校</x:v>
      </x:c>
      <x:c r="C10" s="58"/>
      <x:c r="D10" s="68"/>
      <x:c r="E10" s="74"/>
      <x:c r="F10" s="80"/>
      <x:c r="G10" s="71" t="str">
        <x:f>IF(OR(D10="",F10=""),"",D10+F10-1)</x:f>
      </x:c>
      <x:c r="H10" s="74"/>
      <x:c r="I10" s="77" t="str">
        <x:f>IF(COUNTA(D10:F10,H10)=0,"",IF(E10="",0,E10)*IF(F10="",0,F10)+IF(H10="",0,H10))</x:f>
      </x:c>
      <x:c r="J10" s="50"/>
      <x:c r="K10" s="130"/>
      <x:c r="L10" s="147" t="n">
        <x:v>2029</x:v>
      </x:c>
      <x:c r="M10" s="148" t="str">
        <x:f>IF(COUNT($D$8:$D$17)=0,"",(SUMIFS($E$8:$E$17,$D$8:$D$17,"&lt;="&amp;$L10,$G$8:$G$17,"&gt;="&amp;$L10)+SUMIFS($H$8:$H$17,$D$8:$D$17,$L10))/10000)</x:f>
      </x:c>
      <x:c r="N10" s="148" t="str">
        <x:f>IF(COUNT($D$23:$D$32)=0,"",(SUMIFS($E$23:$E$32,$D$23:$D$32,"&lt;="&amp;$L10,$G$23:$G$32,"&gt;="&amp;$L10)+SUMIFS($H$23:$H$32,$D$23:$D$32,$L10))/10000)</x:f>
      </x:c>
      <x:c r="O10" s="148" t="str">
        <x:f>IF(COUNT($D$38:$D$47)=0,"",(SUMIFS($E$38:$E$47,$D$38:$D$47,"&lt;="&amp;$L10,$G$38:$G$47,"&gt;="&amp;$L10)+SUMIFS($H$38:$H$47,$D$38:$D$47,$L10))/10000)</x:f>
      </x:c>
      <x:c r="P10" s="149" t="str">
        <x:f>IF(COUNT(M10:O10)=0,"",SUM(M10:O10))</x:f>
      </x:c>
    </x:row>
    <x:row r="11" ht="24" customHeight="1">
      <x:c r="B11" s="57" t="str">
        <x:v>高校</x:v>
      </x:c>
      <x:c r="C11" s="58"/>
      <x:c r="D11" s="68"/>
      <x:c r="E11" s="74"/>
      <x:c r="F11" s="80"/>
      <x:c r="G11" s="71" t="str">
        <x:f>IF(OR(D11="",F11=""),"",D11+F11-1)</x:f>
      </x:c>
      <x:c r="H11" s="74"/>
      <x:c r="I11" s="77" t="str">
        <x:f>IF(COUNTA(D11:F11,H11)=0,"",IF(E11="",0,E11)*IF(F11="",0,F11)+IF(H11="",0,H11))</x:f>
      </x:c>
      <x:c r="J11" s="50"/>
      <x:c r="K11" s="130"/>
      <x:c r="L11" s="144" t="n">
        <x:v>2030</x:v>
      </x:c>
      <x:c r="M11" s="145" t="str">
        <x:f>IF(COUNT($D$8:$D$17)=0,"",(SUMIFS($E$8:$E$17,$D$8:$D$17,"&lt;="&amp;$L11,$G$8:$G$17,"&gt;="&amp;$L11)+SUMIFS($H$8:$H$17,$D$8:$D$17,$L11))/10000)</x:f>
      </x:c>
      <x:c r="N11" s="145" t="str">
        <x:f>IF(COUNT($D$23:$D$32)=0,"",(SUMIFS($E$23:$E$32,$D$23:$D$32,"&lt;="&amp;$L11,$G$23:$G$32,"&gt;="&amp;$L11)+SUMIFS($H$23:$H$32,$D$23:$D$32,$L11))/10000)</x:f>
      </x:c>
      <x:c r="O11" s="145" t="str">
        <x:f>IF(COUNT($D$38:$D$47)=0,"",(SUMIFS($E$38:$E$47,$D$38:$D$47,"&lt;="&amp;$L11,$G$38:$G$47,"&gt;="&amp;$L11)+SUMIFS($H$38:$H$47,$D$38:$D$47,$L11))/10000)</x:f>
      </x:c>
      <x:c r="P11" s="146" t="str">
        <x:f>IF(COUNT(M11:O11)=0,"",SUM(M11:O11))</x:f>
      </x:c>
    </x:row>
    <x:row r="12" ht="24" customHeight="1">
      <x:c r="B12" s="57" t="str">
        <x:v>大学・短大・専門学校</x:v>
      </x:c>
      <x:c r="C12" s="58"/>
      <x:c r="D12" s="68"/>
      <x:c r="E12" s="74"/>
      <x:c r="F12" s="80"/>
      <x:c r="G12" s="71" t="str">
        <x:f>IF(OR(D12="",F12=""),"",D12+F12-1)</x:f>
      </x:c>
      <x:c r="H12" s="74"/>
      <x:c r="I12" s="77" t="str">
        <x:f>IF(COUNTA(D12:F12,H12)=0,"",IF(E12="",0,E12)*IF(F12="",0,F12)+IF(H12="",0,H12))</x:f>
      </x:c>
      <x:c r="J12" s="50"/>
      <x:c r="K12" s="130"/>
      <x:c r="L12" s="147" t="n">
        <x:v>2031</x:v>
      </x:c>
      <x:c r="M12" s="148" t="str">
        <x:f>IF(COUNT($D$8:$D$17)=0,"",(SUMIFS($E$8:$E$17,$D$8:$D$17,"&lt;="&amp;$L12,$G$8:$G$17,"&gt;="&amp;$L12)+SUMIFS($H$8:$H$17,$D$8:$D$17,$L12))/10000)</x:f>
      </x:c>
      <x:c r="N12" s="148" t="str">
        <x:f>IF(COUNT($D$23:$D$32)=0,"",(SUMIFS($E$23:$E$32,$D$23:$D$32,"&lt;="&amp;$L12,$G$23:$G$32,"&gt;="&amp;$L12)+SUMIFS($H$23:$H$32,$D$23:$D$32,$L12))/10000)</x:f>
      </x:c>
      <x:c r="O12" s="148" t="str">
        <x:f>IF(COUNT($D$38:$D$47)=0,"",(SUMIFS($E$38:$E$47,$D$38:$D$47,"&lt;="&amp;$L12,$G$38:$G$47,"&gt;="&amp;$L12)+SUMIFS($H$38:$H$47,$D$38:$D$47,$L12))/10000)</x:f>
      </x:c>
      <x:c r="P12" s="149" t="str">
        <x:f>IF(COUNT(M12:O12)=0,"",SUM(M12:O12))</x:f>
      </x:c>
    </x:row>
    <x:row r="13" ht="24" customHeight="1">
      <x:c r="B13" s="57" t="str">
        <x:v>大学院</x:v>
      </x:c>
      <x:c r="C13" s="58"/>
      <x:c r="D13" s="68"/>
      <x:c r="E13" s="74"/>
      <x:c r="F13" s="80"/>
      <x:c r="G13" s="71" t="str">
        <x:f>IF(OR(D13="",F13=""),"",D13+F13-1)</x:f>
      </x:c>
      <x:c r="H13" s="74"/>
      <x:c r="I13" s="77" t="str">
        <x:f>IF(COUNTA(D13:F13,H13)=0,"",IF(E13="",0,E13)*IF(F13="",0,F13)+IF(H13="",0,H13))</x:f>
      </x:c>
      <x:c r="J13" s="50"/>
      <x:c r="K13" s="130"/>
      <x:c r="L13" s="144" t="n">
        <x:v>2032</x:v>
      </x:c>
      <x:c r="M13" s="145" t="str">
        <x:f>IF(COUNT($D$8:$D$17)=0,"",(SUMIFS($E$8:$E$17,$D$8:$D$17,"&lt;="&amp;$L13,$G$8:$G$17,"&gt;="&amp;$L13)+SUMIFS($H$8:$H$17,$D$8:$D$17,$L13))/10000)</x:f>
      </x:c>
      <x:c r="N13" s="145" t="str">
        <x:f>IF(COUNT($D$23:$D$32)=0,"",(SUMIFS($E$23:$E$32,$D$23:$D$32,"&lt;="&amp;$L13,$G$23:$G$32,"&gt;="&amp;$L13)+SUMIFS($H$23:$H$32,$D$23:$D$32,$L13))/10000)</x:f>
      </x:c>
      <x:c r="O13" s="145" t="str">
        <x:f>IF(COUNT($D$38:$D$47)=0,"",(SUMIFS($E$38:$E$47,$D$38:$D$47,"&lt;="&amp;$L13,$G$38:$G$47,"&gt;="&amp;$L13)+SUMIFS($H$38:$H$47,$D$38:$D$47,$L13))/10000)</x:f>
      </x:c>
      <x:c r="P13" s="146" t="str">
        <x:f>IF(COUNT(M13:O13)=0,"",SUM(M13:O13))</x:f>
      </x:c>
    </x:row>
    <x:row r="14" ht="24" customHeight="1">
      <x:c r="B14" s="57" t="str">
        <x:v>塾・予備校</x:v>
      </x:c>
      <x:c r="C14" s="58"/>
      <x:c r="D14" s="68"/>
      <x:c r="E14" s="74"/>
      <x:c r="F14" s="80"/>
      <x:c r="G14" s="71" t="str">
        <x:f>IF(OR(D14="",F14=""),"",D14+F14-1)</x:f>
      </x:c>
      <x:c r="H14" s="74"/>
      <x:c r="I14" s="77" t="str">
        <x:f>IF(COUNTA(D14:F14,H14)=0,"",IF(E14="",0,E14)*IF(F14="",0,F14)+IF(H14="",0,H14))</x:f>
      </x:c>
      <x:c r="J14" s="50"/>
      <x:c r="K14" s="130"/>
      <x:c r="L14" s="147" t="n">
        <x:v>2033</x:v>
      </x:c>
      <x:c r="M14" s="148" t="str">
        <x:f>IF(COUNT($D$8:$D$17)=0,"",(SUMIFS($E$8:$E$17,$D$8:$D$17,"&lt;="&amp;$L14,$G$8:$G$17,"&gt;="&amp;$L14)+SUMIFS($H$8:$H$17,$D$8:$D$17,$L14))/10000)</x:f>
      </x:c>
      <x:c r="N14" s="148" t="str">
        <x:f>IF(COUNT($D$23:$D$32)=0,"",(SUMIFS($E$23:$E$32,$D$23:$D$32,"&lt;="&amp;$L14,$G$23:$G$32,"&gt;="&amp;$L14)+SUMIFS($H$23:$H$32,$D$23:$D$32,$L14))/10000)</x:f>
      </x:c>
      <x:c r="O14" s="148" t="str">
        <x:f>IF(COUNT($D$38:$D$47)=0,"",(SUMIFS($E$38:$E$47,$D$38:$D$47,"&lt;="&amp;$L14,$G$38:$G$47,"&gt;="&amp;$L14)+SUMIFS($H$38:$H$47,$D$38:$D$47,$L14))/10000)</x:f>
      </x:c>
      <x:c r="P14" s="149" t="str">
        <x:f>IF(COUNT(M14:O14)=0,"",SUM(M14:O14))</x:f>
      </x:c>
    </x:row>
    <x:row r="15" ht="24" customHeight="1">
      <x:c r="B15" s="57" t="str">
        <x:v>自宅外通学・仕送り</x:v>
      </x:c>
      <x:c r="C15" s="58"/>
      <x:c r="D15" s="68"/>
      <x:c r="E15" s="74"/>
      <x:c r="F15" s="80"/>
      <x:c r="G15" s="71" t="str">
        <x:f>IF(OR(D15="",F15=""),"",D15+F15-1)</x:f>
      </x:c>
      <x:c r="H15" s="74"/>
      <x:c r="I15" s="77" t="str">
        <x:f>IF(COUNTA(D15:F15,H15)=0,"",IF(E15="",0,E15)*IF(F15="",0,F15)+IF(H15="",0,H15))</x:f>
      </x:c>
      <x:c r="J15" s="50"/>
      <x:c r="K15" s="130"/>
      <x:c r="L15" s="144" t="n">
        <x:v>2034</x:v>
      </x:c>
      <x:c r="M15" s="145" t="str">
        <x:f>IF(COUNT($D$8:$D$17)=0,"",(SUMIFS($E$8:$E$17,$D$8:$D$17,"&lt;="&amp;$L15,$G$8:$G$17,"&gt;="&amp;$L15)+SUMIFS($H$8:$H$17,$D$8:$D$17,$L15))/10000)</x:f>
      </x:c>
      <x:c r="N15" s="145" t="str">
        <x:f>IF(COUNT($D$23:$D$32)=0,"",(SUMIFS($E$23:$E$32,$D$23:$D$32,"&lt;="&amp;$L15,$G$23:$G$32,"&gt;="&amp;$L15)+SUMIFS($H$23:$H$32,$D$23:$D$32,$L15))/10000)</x:f>
      </x:c>
      <x:c r="O15" s="145" t="str">
        <x:f>IF(COUNT($D$38:$D$47)=0,"",(SUMIFS($E$38:$E$47,$D$38:$D$47,"&lt;="&amp;$L15,$G$38:$G$47,"&gt;="&amp;$L15)+SUMIFS($H$38:$H$47,$D$38:$D$47,$L15))/10000)</x:f>
      </x:c>
      <x:c r="P15" s="146" t="str">
        <x:f>IF(COUNT(M15:O15)=0,"",SUM(M15:O15))</x:f>
      </x:c>
    </x:row>
    <x:row r="16" ht="24" customHeight="1">
      <x:c r="B16" s="57" t="str">
        <x:v>留学</x:v>
      </x:c>
      <x:c r="C16" s="58"/>
      <x:c r="D16" s="68"/>
      <x:c r="E16" s="74"/>
      <x:c r="F16" s="80"/>
      <x:c r="G16" s="71" t="str">
        <x:f>IF(OR(D16="",F16=""),"",D16+F16-1)</x:f>
      </x:c>
      <x:c r="H16" s="74"/>
      <x:c r="I16" s="77" t="str">
        <x:f>IF(COUNTA(D16:F16,H16)=0,"",IF(E16="",0,E16)*IF(F16="",0,F16)+IF(H16="",0,H16))</x:f>
      </x:c>
      <x:c r="J16" s="50"/>
      <x:c r="K16" s="130"/>
      <x:c r="L16" s="147" t="n">
        <x:v>2035</x:v>
      </x:c>
      <x:c r="M16" s="148" t="str">
        <x:f>IF(COUNT($D$8:$D$17)=0,"",(SUMIFS($E$8:$E$17,$D$8:$D$17,"&lt;="&amp;$L16,$G$8:$G$17,"&gt;="&amp;$L16)+SUMIFS($H$8:$H$17,$D$8:$D$17,$L16))/10000)</x:f>
      </x:c>
      <x:c r="N16" s="148" t="str">
        <x:f>IF(COUNT($D$23:$D$32)=0,"",(SUMIFS($E$23:$E$32,$D$23:$D$32,"&lt;="&amp;$L16,$G$23:$G$32,"&gt;="&amp;$L16)+SUMIFS($H$23:$H$32,$D$23:$D$32,$L16))/10000)</x:f>
      </x:c>
      <x:c r="O16" s="148" t="str">
        <x:f>IF(COUNT($D$38:$D$47)=0,"",(SUMIFS($E$38:$E$47,$D$38:$D$47,"&lt;="&amp;$L16,$G$38:$G$47,"&gt;="&amp;$L16)+SUMIFS($H$38:$H$47,$D$38:$D$47,$L16))/10000)</x:f>
      </x:c>
      <x:c r="P16" s="149" t="str">
        <x:f>IF(COUNT(M16:O16)=0,"",SUM(M16:O16))</x:f>
      </x:c>
    </x:row>
    <x:row r="17" ht="24" customHeight="1">
      <x:c r="B17" s="59" t="str">
        <x:v>その他</x:v>
      </x:c>
      <x:c r="C17" s="60"/>
      <x:c r="D17" s="69"/>
      <x:c r="E17" s="75"/>
      <x:c r="F17" s="81"/>
      <x:c r="G17" s="72" t="str">
        <x:f>IF(OR(D17="",F17=""),"",D17+F17-1)</x:f>
      </x:c>
      <x:c r="H17" s="75"/>
      <x:c r="I17" s="78" t="str">
        <x:f>IF(COUNTA(D17:F17,H17)=0,"",IF(E17="",0,E17)*IF(F17="",0,F17)+IF(H17="",0,H17))</x:f>
      </x:c>
      <x:c r="J17" s="54"/>
      <x:c r="K17" s="130"/>
      <x:c r="L17" s="144" t="n">
        <x:v>2036</x:v>
      </x:c>
      <x:c r="M17" s="145" t="str">
        <x:f>IF(COUNT($D$8:$D$17)=0,"",(SUMIFS($E$8:$E$17,$D$8:$D$17,"&lt;="&amp;$L17,$G$8:$G$17,"&gt;="&amp;$L17)+SUMIFS($H$8:$H$17,$D$8:$D$17,$L17))/10000)</x:f>
      </x:c>
      <x:c r="N17" s="145" t="str">
        <x:f>IF(COUNT($D$23:$D$32)=0,"",(SUMIFS($E$23:$E$32,$D$23:$D$32,"&lt;="&amp;$L17,$G$23:$G$32,"&gt;="&amp;$L17)+SUMIFS($H$23:$H$32,$D$23:$D$32,$L17))/10000)</x:f>
      </x:c>
      <x:c r="O17" s="145" t="str">
        <x:f>IF(COUNT($D$38:$D$47)=0,"",(SUMIFS($E$38:$E$47,$D$38:$D$47,"&lt;="&amp;$L17,$G$38:$G$47,"&gt;="&amp;$L17)+SUMIFS($H$38:$H$47,$D$38:$D$47,$L17))/10000)</x:f>
      </x:c>
      <x:c r="P17" s="146" t="str">
        <x:f>IF(COUNT(M17:O17)=0,"",SUM(M17:O17))</x:f>
      </x:c>
    </x:row>
    <x:row r="18">
      <x:c r="B18" s="150" t="str">
        <x:v>第1子 教育費合計</x:v>
      </x:c>
      <x:c r="C18" s="151"/>
      <x:c r="D18" s="151"/>
      <x:c r="E18" s="151"/>
      <x:c r="F18" s="151"/>
      <x:c r="G18" s="151"/>
      <x:c r="H18" s="151"/>
      <x:c r="I18" s="152" t="str">
        <x:f>IF(COUNT(I8:I17)=0,"",SUM(I8:I17))</x:f>
      </x:c>
      <x:c r="J18" s="153"/>
      <x:c r="K18" s="130"/>
      <x:c r="L18" s="147" t="n">
        <x:v>2037</x:v>
      </x:c>
      <x:c r="M18" s="148" t="str">
        <x:f>IF(COUNT($D$8:$D$17)=0,"",(SUMIFS($E$8:$E$17,$D$8:$D$17,"&lt;="&amp;$L18,$G$8:$G$17,"&gt;="&amp;$L18)+SUMIFS($H$8:$H$17,$D$8:$D$17,$L18))/10000)</x:f>
      </x:c>
      <x:c r="N18" s="148" t="str">
        <x:f>IF(COUNT($D$23:$D$32)=0,"",(SUMIFS($E$23:$E$32,$D$23:$D$32,"&lt;="&amp;$L18,$G$23:$G$32,"&gt;="&amp;$L18)+SUMIFS($H$23:$H$32,$D$23:$D$32,$L18))/10000)</x:f>
      </x:c>
      <x:c r="O18" s="148" t="str">
        <x:f>IF(COUNT($D$38:$D$47)=0,"",(SUMIFS($E$38:$E$47,$D$38:$D$47,"&lt;="&amp;$L18,$G$38:$G$47,"&gt;="&amp;$L18)+SUMIFS($H$38:$H$47,$D$38:$D$47,$L18))/10000)</x:f>
      </x:c>
      <x:c r="P18" s="149" t="str">
        <x:f>IF(COUNT(M18:O18)=0,"",SUM(M18:O18))</x:f>
      </x:c>
    </x:row>
    <x:row r="19">
      <x:c r="B19" s="130"/>
      <x:c r="C19" s="130"/>
      <x:c r="D19" s="130"/>
      <x:c r="E19" s="130"/>
      <x:c r="F19" s="130"/>
      <x:c r="G19" s="130"/>
      <x:c r="H19" s="130"/>
      <x:c r="I19" s="130"/>
      <x:c r="J19" s="130"/>
      <x:c r="K19" s="130"/>
      <x:c r="L19" s="144" t="n">
        <x:v>2038</x:v>
      </x:c>
      <x:c r="M19" s="145" t="str">
        <x:f>IF(COUNT($D$8:$D$17)=0,"",(SUMIFS($E$8:$E$17,$D$8:$D$17,"&lt;="&amp;$L19,$G$8:$G$17,"&gt;="&amp;$L19)+SUMIFS($H$8:$H$17,$D$8:$D$17,$L19))/10000)</x:f>
      </x:c>
      <x:c r="N19" s="145" t="str">
        <x:f>IF(COUNT($D$23:$D$32)=0,"",(SUMIFS($E$23:$E$32,$D$23:$D$32,"&lt;="&amp;$L19,$G$23:$G$32,"&gt;="&amp;$L19)+SUMIFS($H$23:$H$32,$D$23:$D$32,$L19))/10000)</x:f>
      </x:c>
      <x:c r="O19" s="145" t="str">
        <x:f>IF(COUNT($D$38:$D$47)=0,"",(SUMIFS($E$38:$E$47,$D$38:$D$47,"&lt;="&amp;$L19,$G$38:$G$47,"&gt;="&amp;$L19)+SUMIFS($H$38:$H$47,$D$38:$D$47,$L19))/10000)</x:f>
      </x:c>
      <x:c r="P19" s="146" t="str">
        <x:f>IF(COUNT(M19:O19)=0,"",SUM(M19:O19))</x:f>
      </x:c>
    </x:row>
    <x:row r="20">
      <x:c r="B20" s="130"/>
      <x:c r="C20" s="130"/>
      <x:c r="D20" s="130"/>
      <x:c r="E20" s="130"/>
      <x:c r="F20" s="130"/>
      <x:c r="G20" s="130"/>
      <x:c r="H20" s="130"/>
      <x:c r="I20" s="130"/>
      <x:c r="J20" s="130"/>
      <x:c r="K20" s="130"/>
      <x:c r="L20" s="147" t="n">
        <x:v>2039</x:v>
      </x:c>
      <x:c r="M20" s="148" t="str">
        <x:f>IF(COUNT($D$8:$D$17)=0,"",(SUMIFS($E$8:$E$17,$D$8:$D$17,"&lt;="&amp;$L20,$G$8:$G$17,"&gt;="&amp;$L20)+SUMIFS($H$8:$H$17,$D$8:$D$17,$L20))/10000)</x:f>
      </x:c>
      <x:c r="N20" s="148" t="str">
        <x:f>IF(COUNT($D$23:$D$32)=0,"",(SUMIFS($E$23:$E$32,$D$23:$D$32,"&lt;="&amp;$L20,$G$23:$G$32,"&gt;="&amp;$L20)+SUMIFS($H$23:$H$32,$D$23:$D$32,$L20))/10000)</x:f>
      </x:c>
      <x:c r="O20" s="148" t="str">
        <x:f>IF(COUNT($D$38:$D$47)=0,"",(SUMIFS($E$38:$E$47,$D$38:$D$47,"&lt;="&amp;$L20,$G$38:$G$47,"&gt;="&amp;$L20)+SUMIFS($H$38:$H$47,$D$38:$D$47,$L20))/10000)</x:f>
      </x:c>
      <x:c r="P20" s="149" t="str">
        <x:f>IF(COUNT(M20:O20)=0,"",SUM(M20:O20))</x:f>
      </x:c>
    </x:row>
    <x:row r="21">
      <x:c r="B21" s="138" t="str">
        <x:v>第2子の名前</x:v>
      </x:c>
      <x:c r="C21" s="139"/>
      <x:c r="D21" s="140"/>
      <x:c r="E21" s="141"/>
      <x:c r="F21" s="141"/>
      <x:c r="G21" s="141"/>
      <x:c r="H21" s="141"/>
      <x:c r="I21" s="141"/>
      <x:c r="J21" s="141"/>
      <x:c r="K21" s="130"/>
      <x:c r="L21" s="144" t="n">
        <x:v>2040</x:v>
      </x:c>
      <x:c r="M21" s="145" t="str">
        <x:f>IF(COUNT($D$8:$D$17)=0,"",(SUMIFS($E$8:$E$17,$D$8:$D$17,"&lt;="&amp;$L21,$G$8:$G$17,"&gt;="&amp;$L21)+SUMIFS($H$8:$H$17,$D$8:$D$17,$L21))/10000)</x:f>
      </x:c>
      <x:c r="N21" s="145" t="str">
        <x:f>IF(COUNT($D$23:$D$32)=0,"",(SUMIFS($E$23:$E$32,$D$23:$D$32,"&lt;="&amp;$L21,$G$23:$G$32,"&gt;="&amp;$L21)+SUMIFS($H$23:$H$32,$D$23:$D$32,$L21))/10000)</x:f>
      </x:c>
      <x:c r="O21" s="145" t="str">
        <x:f>IF(COUNT($D$38:$D$47)=0,"",(SUMIFS($E$38:$E$47,$D$38:$D$47,"&lt;="&amp;$L21,$G$38:$G$47,"&gt;="&amp;$L21)+SUMIFS($H$38:$H$47,$D$38:$D$47,$L21))/10000)</x:f>
      </x:c>
      <x:c r="P21" s="146" t="str">
        <x:f>IF(COUNT(M21:O21)=0,"",SUM(M21:O21))</x:f>
      </x:c>
    </x:row>
    <x:row r="22" ht="32" customHeight="1">
      <x:c r="B22" s="25" t="str">
        <x:v>教育段階</x:v>
      </x:c>
      <x:c r="C22" s="26" t="str">
        <x:v>進路・区分</x:v>
      </x:c>
      <x:c r="D22" s="26" t="str">
        <x:v>開始年</x:v>
      </x:c>
      <x:c r="E22" s="26" t="str">
        <x:v>年間費用（円）</x:v>
      </x:c>
      <x:c r="F22" s="26" t="str">
        <x:v>年数</x:v>
      </x:c>
      <x:c r="G22" s="26" t="str">
        <x:v>終了年</x:v>
      </x:c>
      <x:c r="H22" s="26" t="str">
        <x:v>一時金（円）</x:v>
      </x:c>
      <x:c r="I22" s="26" t="str">
        <x:v>必要額（円）</x:v>
      </x:c>
      <x:c r="J22" s="27" t="str">
        <x:v>メモ</x:v>
      </x:c>
      <x:c r="K22" s="130"/>
      <x:c r="L22" s="147" t="n">
        <x:v>2041</x:v>
      </x:c>
      <x:c r="M22" s="148" t="str">
        <x:f>IF(COUNT($D$8:$D$17)=0,"",(SUMIFS($E$8:$E$17,$D$8:$D$17,"&lt;="&amp;$L22,$G$8:$G$17,"&gt;="&amp;$L22)+SUMIFS($H$8:$H$17,$D$8:$D$17,$L22))/10000)</x:f>
      </x:c>
      <x:c r="N22" s="148" t="str">
        <x:f>IF(COUNT($D$23:$D$32)=0,"",(SUMIFS($E$23:$E$32,$D$23:$D$32,"&lt;="&amp;$L22,$G$23:$G$32,"&gt;="&amp;$L22)+SUMIFS($H$23:$H$32,$D$23:$D$32,$L22))/10000)</x:f>
      </x:c>
      <x:c r="O22" s="148" t="str">
        <x:f>IF(COUNT($D$38:$D$47)=0,"",(SUMIFS($E$38:$E$47,$D$38:$D$47,"&lt;="&amp;$L22,$G$38:$G$47,"&gt;="&amp;$L22)+SUMIFS($H$38:$H$47,$D$38:$D$47,$L22))/10000)</x:f>
      </x:c>
      <x:c r="P22" s="149" t="str">
        <x:f>IF(COUNT(M22:O22)=0,"",SUM(M22:O22))</x:f>
      </x:c>
    </x:row>
    <x:row r="23" ht="24" customHeight="1">
      <x:c r="B23" s="55" t="str">
        <x:v>保育園・幼稚園</x:v>
      </x:c>
      <x:c r="C23" s="56"/>
      <x:c r="D23" s="67"/>
      <x:c r="E23" s="73"/>
      <x:c r="F23" s="79"/>
      <x:c r="G23" s="70" t="str">
        <x:f>IF(OR(D23="",F23=""),"",D23+F23-1)</x:f>
      </x:c>
      <x:c r="H23" s="73"/>
      <x:c r="I23" s="76" t="str">
        <x:f>IF(COUNTA(D23:F23,H23)=0,"",IF(E23="",0,E23)*IF(F23="",0,F23)+IF(H23="",0,H23))</x:f>
      </x:c>
      <x:c r="J23" s="46"/>
      <x:c r="K23" s="130"/>
      <x:c r="L23" s="144" t="n">
        <x:v>2042</x:v>
      </x:c>
      <x:c r="M23" s="145" t="str">
        <x:f>IF(COUNT($D$8:$D$17)=0,"",(SUMIFS($E$8:$E$17,$D$8:$D$17,"&lt;="&amp;$L23,$G$8:$G$17,"&gt;="&amp;$L23)+SUMIFS($H$8:$H$17,$D$8:$D$17,$L23))/10000)</x:f>
      </x:c>
      <x:c r="N23" s="145" t="str">
        <x:f>IF(COUNT($D$23:$D$32)=0,"",(SUMIFS($E$23:$E$32,$D$23:$D$32,"&lt;="&amp;$L23,$G$23:$G$32,"&gt;="&amp;$L23)+SUMIFS($H$23:$H$32,$D$23:$D$32,$L23))/10000)</x:f>
      </x:c>
      <x:c r="O23" s="145" t="str">
        <x:f>IF(COUNT($D$38:$D$47)=0,"",(SUMIFS($E$38:$E$47,$D$38:$D$47,"&lt;="&amp;$L23,$G$38:$G$47,"&gt;="&amp;$L23)+SUMIFS($H$38:$H$47,$D$38:$D$47,$L23))/10000)</x:f>
      </x:c>
      <x:c r="P23" s="146" t="str">
        <x:f>IF(COUNT(M23:O23)=0,"",SUM(M23:O23))</x:f>
      </x:c>
    </x:row>
    <x:row r="24" ht="24" customHeight="1">
      <x:c r="B24" s="57" t="str">
        <x:v>小学校</x:v>
      </x:c>
      <x:c r="C24" s="58"/>
      <x:c r="D24" s="68"/>
      <x:c r="E24" s="74"/>
      <x:c r="F24" s="80"/>
      <x:c r="G24" s="71" t="str">
        <x:f>IF(OR(D24="",F24=""),"",D24+F24-1)</x:f>
      </x:c>
      <x:c r="H24" s="74"/>
      <x:c r="I24" s="77" t="str">
        <x:f>IF(COUNTA(D24:F24,H24)=0,"",IF(E24="",0,E24)*IF(F24="",0,F24)+IF(H24="",0,H24))</x:f>
      </x:c>
      <x:c r="J24" s="50"/>
      <x:c r="K24" s="130"/>
      <x:c r="L24" s="147" t="n">
        <x:v>2043</x:v>
      </x:c>
      <x:c r="M24" s="148" t="str">
        <x:f>IF(COUNT($D$8:$D$17)=0,"",(SUMIFS($E$8:$E$17,$D$8:$D$17,"&lt;="&amp;$L24,$G$8:$G$17,"&gt;="&amp;$L24)+SUMIFS($H$8:$H$17,$D$8:$D$17,$L24))/10000)</x:f>
      </x:c>
      <x:c r="N24" s="148" t="str">
        <x:f>IF(COUNT($D$23:$D$32)=0,"",(SUMIFS($E$23:$E$32,$D$23:$D$32,"&lt;="&amp;$L24,$G$23:$G$32,"&gt;="&amp;$L24)+SUMIFS($H$23:$H$32,$D$23:$D$32,$L24))/10000)</x:f>
      </x:c>
      <x:c r="O24" s="148" t="str">
        <x:f>IF(COUNT($D$38:$D$47)=0,"",(SUMIFS($E$38:$E$47,$D$38:$D$47,"&lt;="&amp;$L24,$G$38:$G$47,"&gt;="&amp;$L24)+SUMIFS($H$38:$H$47,$D$38:$D$47,$L24))/10000)</x:f>
      </x:c>
      <x:c r="P24" s="149" t="str">
        <x:f>IF(COUNT(M24:O24)=0,"",SUM(M24:O24))</x:f>
      </x:c>
    </x:row>
    <x:row r="25" ht="24" customHeight="1">
      <x:c r="B25" s="57" t="str">
        <x:v>中学校</x:v>
      </x:c>
      <x:c r="C25" s="58"/>
      <x:c r="D25" s="68"/>
      <x:c r="E25" s="74"/>
      <x:c r="F25" s="80"/>
      <x:c r="G25" s="71" t="str">
        <x:f>IF(OR(D25="",F25=""),"",D25+F25-1)</x:f>
      </x:c>
      <x:c r="H25" s="74"/>
      <x:c r="I25" s="77" t="str">
        <x:f>IF(COUNTA(D25:F25,H25)=0,"",IF(E25="",0,E25)*IF(F25="",0,F25)+IF(H25="",0,H25))</x:f>
      </x:c>
      <x:c r="J25" s="50"/>
      <x:c r="K25" s="130"/>
      <x:c r="L25" s="144" t="n">
        <x:v>2044</x:v>
      </x:c>
      <x:c r="M25" s="145" t="str">
        <x:f>IF(COUNT($D$8:$D$17)=0,"",(SUMIFS($E$8:$E$17,$D$8:$D$17,"&lt;="&amp;$L25,$G$8:$G$17,"&gt;="&amp;$L25)+SUMIFS($H$8:$H$17,$D$8:$D$17,$L25))/10000)</x:f>
      </x:c>
      <x:c r="N25" s="145" t="str">
        <x:f>IF(COUNT($D$23:$D$32)=0,"",(SUMIFS($E$23:$E$32,$D$23:$D$32,"&lt;="&amp;$L25,$G$23:$G$32,"&gt;="&amp;$L25)+SUMIFS($H$23:$H$32,$D$23:$D$32,$L25))/10000)</x:f>
      </x:c>
      <x:c r="O25" s="145" t="str">
        <x:f>IF(COUNT($D$38:$D$47)=0,"",(SUMIFS($E$38:$E$47,$D$38:$D$47,"&lt;="&amp;$L25,$G$38:$G$47,"&gt;="&amp;$L25)+SUMIFS($H$38:$H$47,$D$38:$D$47,$L25))/10000)</x:f>
      </x:c>
      <x:c r="P25" s="146" t="str">
        <x:f>IF(COUNT(M25:O25)=0,"",SUM(M25:O25))</x:f>
      </x:c>
    </x:row>
    <x:row r="26" ht="24" customHeight="1">
      <x:c r="B26" s="57" t="str">
        <x:v>高校</x:v>
      </x:c>
      <x:c r="C26" s="58"/>
      <x:c r="D26" s="68"/>
      <x:c r="E26" s="74"/>
      <x:c r="F26" s="80"/>
      <x:c r="G26" s="71" t="str">
        <x:f>IF(OR(D26="",F26=""),"",D26+F26-1)</x:f>
      </x:c>
      <x:c r="H26" s="74"/>
      <x:c r="I26" s="77" t="str">
        <x:f>IF(COUNTA(D26:F26,H26)=0,"",IF(E26="",0,E26)*IF(F26="",0,F26)+IF(H26="",0,H26))</x:f>
      </x:c>
      <x:c r="J26" s="50"/>
      <x:c r="K26" s="130"/>
      <x:c r="L26" s="147" t="n">
        <x:v>2045</x:v>
      </x:c>
      <x:c r="M26" s="148" t="str">
        <x:f>IF(COUNT($D$8:$D$17)=0,"",(SUMIFS($E$8:$E$17,$D$8:$D$17,"&lt;="&amp;$L26,$G$8:$G$17,"&gt;="&amp;$L26)+SUMIFS($H$8:$H$17,$D$8:$D$17,$L26))/10000)</x:f>
      </x:c>
      <x:c r="N26" s="148" t="str">
        <x:f>IF(COUNT($D$23:$D$32)=0,"",(SUMIFS($E$23:$E$32,$D$23:$D$32,"&lt;="&amp;$L26,$G$23:$G$32,"&gt;="&amp;$L26)+SUMIFS($H$23:$H$32,$D$23:$D$32,$L26))/10000)</x:f>
      </x:c>
      <x:c r="O26" s="148" t="str">
        <x:f>IF(COUNT($D$38:$D$47)=0,"",(SUMIFS($E$38:$E$47,$D$38:$D$47,"&lt;="&amp;$L26,$G$38:$G$47,"&gt;="&amp;$L26)+SUMIFS($H$38:$H$47,$D$38:$D$47,$L26))/10000)</x:f>
      </x:c>
      <x:c r="P26" s="149" t="str">
        <x:f>IF(COUNT(M26:O26)=0,"",SUM(M26:O26))</x:f>
      </x:c>
    </x:row>
    <x:row r="27" ht="24" customHeight="1">
      <x:c r="B27" s="57" t="str">
        <x:v>大学・短大・専門学校</x:v>
      </x:c>
      <x:c r="C27" s="58"/>
      <x:c r="D27" s="68"/>
      <x:c r="E27" s="74"/>
      <x:c r="F27" s="80"/>
      <x:c r="G27" s="71" t="str">
        <x:f>IF(OR(D27="",F27=""),"",D27+F27-1)</x:f>
      </x:c>
      <x:c r="H27" s="74"/>
      <x:c r="I27" s="77" t="str">
        <x:f>IF(COUNTA(D27:F27,H27)=0,"",IF(E27="",0,E27)*IF(F27="",0,F27)+IF(H27="",0,H27))</x:f>
      </x:c>
      <x:c r="J27" s="50"/>
      <x:c r="K27" s="130"/>
      <x:c r="L27" s="144" t="n">
        <x:v>2046</x:v>
      </x:c>
      <x:c r="M27" s="145" t="str">
        <x:f>IF(COUNT($D$8:$D$17)=0,"",(SUMIFS($E$8:$E$17,$D$8:$D$17,"&lt;="&amp;$L27,$G$8:$G$17,"&gt;="&amp;$L27)+SUMIFS($H$8:$H$17,$D$8:$D$17,$L27))/10000)</x:f>
      </x:c>
      <x:c r="N27" s="145" t="str">
        <x:f>IF(COUNT($D$23:$D$32)=0,"",(SUMIFS($E$23:$E$32,$D$23:$D$32,"&lt;="&amp;$L27,$G$23:$G$32,"&gt;="&amp;$L27)+SUMIFS($H$23:$H$32,$D$23:$D$32,$L27))/10000)</x:f>
      </x:c>
      <x:c r="O27" s="145" t="str">
        <x:f>IF(COUNT($D$38:$D$47)=0,"",(SUMIFS($E$38:$E$47,$D$38:$D$47,"&lt;="&amp;$L27,$G$38:$G$47,"&gt;="&amp;$L27)+SUMIFS($H$38:$H$47,$D$38:$D$47,$L27))/10000)</x:f>
      </x:c>
      <x:c r="P27" s="146" t="str">
        <x:f>IF(COUNT(M27:O27)=0,"",SUM(M27:O27))</x:f>
      </x:c>
    </x:row>
    <x:row r="28" ht="24" customHeight="1">
      <x:c r="B28" s="57" t="str">
        <x:v>大学院</x:v>
      </x:c>
      <x:c r="C28" s="58"/>
      <x:c r="D28" s="68"/>
      <x:c r="E28" s="74"/>
      <x:c r="F28" s="80"/>
      <x:c r="G28" s="71" t="str">
        <x:f>IF(OR(D28="",F28=""),"",D28+F28-1)</x:f>
      </x:c>
      <x:c r="H28" s="74"/>
      <x:c r="I28" s="77" t="str">
        <x:f>IF(COUNTA(D28:F28,H28)=0,"",IF(E28="",0,E28)*IF(F28="",0,F28)+IF(H28="",0,H28))</x:f>
      </x:c>
      <x:c r="J28" s="50"/>
      <x:c r="K28" s="130"/>
      <x:c r="L28" s="147" t="n">
        <x:v>2047</x:v>
      </x:c>
      <x:c r="M28" s="148" t="str">
        <x:f>IF(COUNT($D$8:$D$17)=0,"",(SUMIFS($E$8:$E$17,$D$8:$D$17,"&lt;="&amp;$L28,$G$8:$G$17,"&gt;="&amp;$L28)+SUMIFS($H$8:$H$17,$D$8:$D$17,$L28))/10000)</x:f>
      </x:c>
      <x:c r="N28" s="148" t="str">
        <x:f>IF(COUNT($D$23:$D$32)=0,"",(SUMIFS($E$23:$E$32,$D$23:$D$32,"&lt;="&amp;$L28,$G$23:$G$32,"&gt;="&amp;$L28)+SUMIFS($H$23:$H$32,$D$23:$D$32,$L28))/10000)</x:f>
      </x:c>
      <x:c r="O28" s="148" t="str">
        <x:f>IF(COUNT($D$38:$D$47)=0,"",(SUMIFS($E$38:$E$47,$D$38:$D$47,"&lt;="&amp;$L28,$G$38:$G$47,"&gt;="&amp;$L28)+SUMIFS($H$38:$H$47,$D$38:$D$47,$L28))/10000)</x:f>
      </x:c>
      <x:c r="P28" s="149" t="str">
        <x:f>IF(COUNT(M28:O28)=0,"",SUM(M28:O28))</x:f>
      </x:c>
    </x:row>
    <x:row r="29" ht="24" customHeight="1">
      <x:c r="B29" s="57" t="str">
        <x:v>塾・予備校</x:v>
      </x:c>
      <x:c r="C29" s="58"/>
      <x:c r="D29" s="68"/>
      <x:c r="E29" s="74"/>
      <x:c r="F29" s="80"/>
      <x:c r="G29" s="71" t="str">
        <x:f>IF(OR(D29="",F29=""),"",D29+F29-1)</x:f>
      </x:c>
      <x:c r="H29" s="74"/>
      <x:c r="I29" s="77" t="str">
        <x:f>IF(COUNTA(D29:F29,H29)=0,"",IF(E29="",0,E29)*IF(F29="",0,F29)+IF(H29="",0,H29))</x:f>
      </x:c>
      <x:c r="J29" s="50"/>
      <x:c r="K29" s="130"/>
      <x:c r="L29" s="144" t="n">
        <x:v>2048</x:v>
      </x:c>
      <x:c r="M29" s="145" t="str">
        <x:f>IF(COUNT($D$8:$D$17)=0,"",(SUMIFS($E$8:$E$17,$D$8:$D$17,"&lt;="&amp;$L29,$G$8:$G$17,"&gt;="&amp;$L29)+SUMIFS($H$8:$H$17,$D$8:$D$17,$L29))/10000)</x:f>
      </x:c>
      <x:c r="N29" s="145" t="str">
        <x:f>IF(COUNT($D$23:$D$32)=0,"",(SUMIFS($E$23:$E$32,$D$23:$D$32,"&lt;="&amp;$L29,$G$23:$G$32,"&gt;="&amp;$L29)+SUMIFS($H$23:$H$32,$D$23:$D$32,$L29))/10000)</x:f>
      </x:c>
      <x:c r="O29" s="145" t="str">
        <x:f>IF(COUNT($D$38:$D$47)=0,"",(SUMIFS($E$38:$E$47,$D$38:$D$47,"&lt;="&amp;$L29,$G$38:$G$47,"&gt;="&amp;$L29)+SUMIFS($H$38:$H$47,$D$38:$D$47,$L29))/10000)</x:f>
      </x:c>
      <x:c r="P29" s="146" t="str">
        <x:f>IF(COUNT(M29:O29)=0,"",SUM(M29:O29))</x:f>
      </x:c>
    </x:row>
    <x:row r="30" ht="24" customHeight="1">
      <x:c r="B30" s="57" t="str">
        <x:v>自宅外通学・仕送り</x:v>
      </x:c>
      <x:c r="C30" s="58"/>
      <x:c r="D30" s="68"/>
      <x:c r="E30" s="74"/>
      <x:c r="F30" s="80"/>
      <x:c r="G30" s="71" t="str">
        <x:f>IF(OR(D30="",F30=""),"",D30+F30-1)</x:f>
      </x:c>
      <x:c r="H30" s="74"/>
      <x:c r="I30" s="77" t="str">
        <x:f>IF(COUNTA(D30:F30,H30)=0,"",IF(E30="",0,E30)*IF(F30="",0,F30)+IF(H30="",0,H30))</x:f>
      </x:c>
      <x:c r="J30" s="50"/>
      <x:c r="K30" s="130"/>
      <x:c r="L30" s="147" t="n">
        <x:v>2049</x:v>
      </x:c>
      <x:c r="M30" s="148" t="str">
        <x:f>IF(COUNT($D$8:$D$17)=0,"",(SUMIFS($E$8:$E$17,$D$8:$D$17,"&lt;="&amp;$L30,$G$8:$G$17,"&gt;="&amp;$L30)+SUMIFS($H$8:$H$17,$D$8:$D$17,$L30))/10000)</x:f>
      </x:c>
      <x:c r="N30" s="148" t="str">
        <x:f>IF(COUNT($D$23:$D$32)=0,"",(SUMIFS($E$23:$E$32,$D$23:$D$32,"&lt;="&amp;$L30,$G$23:$G$32,"&gt;="&amp;$L30)+SUMIFS($H$23:$H$32,$D$23:$D$32,$L30))/10000)</x:f>
      </x:c>
      <x:c r="O30" s="148" t="str">
        <x:f>IF(COUNT($D$38:$D$47)=0,"",(SUMIFS($E$38:$E$47,$D$38:$D$47,"&lt;="&amp;$L30,$G$38:$G$47,"&gt;="&amp;$L30)+SUMIFS($H$38:$H$47,$D$38:$D$47,$L30))/10000)</x:f>
      </x:c>
      <x:c r="P30" s="149" t="str">
        <x:f>IF(COUNT(M30:O30)=0,"",SUM(M30:O30))</x:f>
      </x:c>
    </x:row>
    <x:row r="31" ht="24" customHeight="1">
      <x:c r="B31" s="57" t="str">
        <x:v>留学</x:v>
      </x:c>
      <x:c r="C31" s="58"/>
      <x:c r="D31" s="68"/>
      <x:c r="E31" s="74"/>
      <x:c r="F31" s="80"/>
      <x:c r="G31" s="71" t="str">
        <x:f>IF(OR(D31="",F31=""),"",D31+F31-1)</x:f>
      </x:c>
      <x:c r="H31" s="74"/>
      <x:c r="I31" s="77" t="str">
        <x:f>IF(COUNTA(D31:F31,H31)=0,"",IF(E31="",0,E31)*IF(F31="",0,F31)+IF(H31="",0,H31))</x:f>
      </x:c>
      <x:c r="J31" s="50"/>
      <x:c r="K31" s="130"/>
      <x:c r="L31" s="144" t="n">
        <x:v>2050</x:v>
      </x:c>
      <x:c r="M31" s="145" t="str">
        <x:f>IF(COUNT($D$8:$D$17)=0,"",(SUMIFS($E$8:$E$17,$D$8:$D$17,"&lt;="&amp;$L31,$G$8:$G$17,"&gt;="&amp;$L31)+SUMIFS($H$8:$H$17,$D$8:$D$17,$L31))/10000)</x:f>
      </x:c>
      <x:c r="N31" s="145" t="str">
        <x:f>IF(COUNT($D$23:$D$32)=0,"",(SUMIFS($E$23:$E$32,$D$23:$D$32,"&lt;="&amp;$L31,$G$23:$G$32,"&gt;="&amp;$L31)+SUMIFS($H$23:$H$32,$D$23:$D$32,$L31))/10000)</x:f>
      </x:c>
      <x:c r="O31" s="145" t="str">
        <x:f>IF(COUNT($D$38:$D$47)=0,"",(SUMIFS($E$38:$E$47,$D$38:$D$47,"&lt;="&amp;$L31,$G$38:$G$47,"&gt;="&amp;$L31)+SUMIFS($H$38:$H$47,$D$38:$D$47,$L31))/10000)</x:f>
      </x:c>
      <x:c r="P31" s="146" t="str">
        <x:f>IF(COUNT(M31:O31)=0,"",SUM(M31:O31))</x:f>
      </x:c>
    </x:row>
    <x:row r="32" ht="24" customHeight="1">
      <x:c r="B32" s="59" t="str">
        <x:v>その他</x:v>
      </x:c>
      <x:c r="C32" s="60"/>
      <x:c r="D32" s="69"/>
      <x:c r="E32" s="75"/>
      <x:c r="F32" s="81"/>
      <x:c r="G32" s="72" t="str">
        <x:f>IF(OR(D32="",F32=""),"",D32+F32-1)</x:f>
      </x:c>
      <x:c r="H32" s="75"/>
      <x:c r="I32" s="78" t="str">
        <x:f>IF(COUNTA(D32:F32,H32)=0,"",IF(E32="",0,E32)*IF(F32="",0,F32)+IF(H32="",0,H32))</x:f>
      </x:c>
      <x:c r="J32" s="54"/>
      <x:c r="K32" s="130"/>
      <x:c r="L32" s="147" t="n">
        <x:v>2051</x:v>
      </x:c>
      <x:c r="M32" s="148" t="str">
        <x:f>IF(COUNT($D$8:$D$17)=0,"",(SUMIFS($E$8:$E$17,$D$8:$D$17,"&lt;="&amp;$L32,$G$8:$G$17,"&gt;="&amp;$L32)+SUMIFS($H$8:$H$17,$D$8:$D$17,$L32))/10000)</x:f>
      </x:c>
      <x:c r="N32" s="148" t="str">
        <x:f>IF(COUNT($D$23:$D$32)=0,"",(SUMIFS($E$23:$E$32,$D$23:$D$32,"&lt;="&amp;$L32,$G$23:$G$32,"&gt;="&amp;$L32)+SUMIFS($H$23:$H$32,$D$23:$D$32,$L32))/10000)</x:f>
      </x:c>
      <x:c r="O32" s="148" t="str">
        <x:f>IF(COUNT($D$38:$D$47)=0,"",(SUMIFS($E$38:$E$47,$D$38:$D$47,"&lt;="&amp;$L32,$G$38:$G$47,"&gt;="&amp;$L32)+SUMIFS($H$38:$H$47,$D$38:$D$47,$L32))/10000)</x:f>
      </x:c>
      <x:c r="P32" s="149" t="str">
        <x:f>IF(COUNT(M32:O32)=0,"",SUM(M32:O32))</x:f>
      </x:c>
    </x:row>
    <x:row r="33">
      <x:c r="B33" s="150" t="str">
        <x:v>第2子 教育費合計</x:v>
      </x:c>
      <x:c r="C33" s="151"/>
      <x:c r="D33" s="151"/>
      <x:c r="E33" s="151"/>
      <x:c r="F33" s="151"/>
      <x:c r="G33" s="151"/>
      <x:c r="H33" s="151"/>
      <x:c r="I33" s="152" t="str">
        <x:f>IF(COUNT(I23:I32)=0,"",SUM(I23:I32))</x:f>
      </x:c>
      <x:c r="J33" s="153"/>
      <x:c r="K33" s="130"/>
      <x:c r="L33" s="144" t="n">
        <x:v>2052</x:v>
      </x:c>
      <x:c r="M33" s="145" t="str">
        <x:f>IF(COUNT($D$8:$D$17)=0,"",(SUMIFS($E$8:$E$17,$D$8:$D$17,"&lt;="&amp;$L33,$G$8:$G$17,"&gt;="&amp;$L33)+SUMIFS($H$8:$H$17,$D$8:$D$17,$L33))/10000)</x:f>
      </x:c>
      <x:c r="N33" s="145" t="str">
        <x:f>IF(COUNT($D$23:$D$32)=0,"",(SUMIFS($E$23:$E$32,$D$23:$D$32,"&lt;="&amp;$L33,$G$23:$G$32,"&gt;="&amp;$L33)+SUMIFS($H$23:$H$32,$D$23:$D$32,$L33))/10000)</x:f>
      </x:c>
      <x:c r="O33" s="145" t="str">
        <x:f>IF(COUNT($D$38:$D$47)=0,"",(SUMIFS($E$38:$E$47,$D$38:$D$47,"&lt;="&amp;$L33,$G$38:$G$47,"&gt;="&amp;$L33)+SUMIFS($H$38:$H$47,$D$38:$D$47,$L33))/10000)</x:f>
      </x:c>
      <x:c r="P33" s="146" t="str">
        <x:f>IF(COUNT(M33:O33)=0,"",SUM(M33:O33))</x:f>
      </x:c>
    </x:row>
    <x:row r="34">
      <x:c r="B34" s="130"/>
      <x:c r="C34" s="130"/>
      <x:c r="D34" s="130"/>
      <x:c r="E34" s="130"/>
      <x:c r="F34" s="130"/>
      <x:c r="G34" s="130"/>
      <x:c r="H34" s="130"/>
      <x:c r="I34" s="130"/>
      <x:c r="J34" s="130"/>
      <x:c r="K34" s="130"/>
      <x:c r="L34" s="147" t="n">
        <x:v>2053</x:v>
      </x:c>
      <x:c r="M34" s="148" t="str">
        <x:f>IF(COUNT($D$8:$D$17)=0,"",(SUMIFS($E$8:$E$17,$D$8:$D$17,"&lt;="&amp;$L34,$G$8:$G$17,"&gt;="&amp;$L34)+SUMIFS($H$8:$H$17,$D$8:$D$17,$L34))/10000)</x:f>
      </x:c>
      <x:c r="N34" s="148" t="str">
        <x:f>IF(COUNT($D$23:$D$32)=0,"",(SUMIFS($E$23:$E$32,$D$23:$D$32,"&lt;="&amp;$L34,$G$23:$G$32,"&gt;="&amp;$L34)+SUMIFS($H$23:$H$32,$D$23:$D$32,$L34))/10000)</x:f>
      </x:c>
      <x:c r="O34" s="148" t="str">
        <x:f>IF(COUNT($D$38:$D$47)=0,"",(SUMIFS($E$38:$E$47,$D$38:$D$47,"&lt;="&amp;$L34,$G$38:$G$47,"&gt;="&amp;$L34)+SUMIFS($H$38:$H$47,$D$38:$D$47,$L34))/10000)</x:f>
      </x:c>
      <x:c r="P34" s="149" t="str">
        <x:f>IF(COUNT(M34:O34)=0,"",SUM(M34:O34))</x:f>
      </x:c>
    </x:row>
    <x:row r="35">
      <x:c r="B35" s="130"/>
      <x:c r="C35" s="130"/>
      <x:c r="D35" s="130"/>
      <x:c r="E35" s="130"/>
      <x:c r="F35" s="130"/>
      <x:c r="G35" s="130"/>
      <x:c r="H35" s="130"/>
      <x:c r="I35" s="130"/>
      <x:c r="J35" s="130"/>
      <x:c r="K35" s="130"/>
      <x:c r="L35" s="144" t="n">
        <x:v>2054</x:v>
      </x:c>
      <x:c r="M35" s="145" t="str">
        <x:f>IF(COUNT($D$8:$D$17)=0,"",(SUMIFS($E$8:$E$17,$D$8:$D$17,"&lt;="&amp;$L35,$G$8:$G$17,"&gt;="&amp;$L35)+SUMIFS($H$8:$H$17,$D$8:$D$17,$L35))/10000)</x:f>
      </x:c>
      <x:c r="N35" s="145" t="str">
        <x:f>IF(COUNT($D$23:$D$32)=0,"",(SUMIFS($E$23:$E$32,$D$23:$D$32,"&lt;="&amp;$L35,$G$23:$G$32,"&gt;="&amp;$L35)+SUMIFS($H$23:$H$32,$D$23:$D$32,$L35))/10000)</x:f>
      </x:c>
      <x:c r="O35" s="145" t="str">
        <x:f>IF(COUNT($D$38:$D$47)=0,"",(SUMIFS($E$38:$E$47,$D$38:$D$47,"&lt;="&amp;$L35,$G$38:$G$47,"&gt;="&amp;$L35)+SUMIFS($H$38:$H$47,$D$38:$D$47,$L35))/10000)</x:f>
      </x:c>
      <x:c r="P35" s="146" t="str">
        <x:f>IF(COUNT(M35:O35)=0,"",SUM(M35:O35))</x:f>
      </x:c>
    </x:row>
    <x:row r="36">
      <x:c r="B36" s="138" t="str">
        <x:v>第3子の名前</x:v>
      </x:c>
      <x:c r="C36" s="139"/>
      <x:c r="D36" s="140"/>
      <x:c r="E36" s="141"/>
      <x:c r="F36" s="141"/>
      <x:c r="G36" s="141"/>
      <x:c r="H36" s="141"/>
      <x:c r="I36" s="141"/>
      <x:c r="J36" s="141"/>
      <x:c r="K36" s="130"/>
      <x:c r="L36" s="147" t="n">
        <x:v>2055</x:v>
      </x:c>
      <x:c r="M36" s="148" t="str">
        <x:f>IF(COUNT($D$8:$D$17)=0,"",(SUMIFS($E$8:$E$17,$D$8:$D$17,"&lt;="&amp;$L36,$G$8:$G$17,"&gt;="&amp;$L36)+SUMIFS($H$8:$H$17,$D$8:$D$17,$L36))/10000)</x:f>
      </x:c>
      <x:c r="N36" s="148" t="str">
        <x:f>IF(COUNT($D$23:$D$32)=0,"",(SUMIFS($E$23:$E$32,$D$23:$D$32,"&lt;="&amp;$L36,$G$23:$G$32,"&gt;="&amp;$L36)+SUMIFS($H$23:$H$32,$D$23:$D$32,$L36))/10000)</x:f>
      </x:c>
      <x:c r="O36" s="148" t="str">
        <x:f>IF(COUNT($D$38:$D$47)=0,"",(SUMIFS($E$38:$E$47,$D$38:$D$47,"&lt;="&amp;$L36,$G$38:$G$47,"&gt;="&amp;$L36)+SUMIFS($H$38:$H$47,$D$38:$D$47,$L36))/10000)</x:f>
      </x:c>
      <x:c r="P36" s="149" t="str">
        <x:f>IF(COUNT(M36:O36)=0,"",SUM(M36:O36))</x:f>
      </x:c>
    </x:row>
    <x:row r="37" ht="32" customHeight="1">
      <x:c r="B37" s="25" t="str">
        <x:v>教育段階</x:v>
      </x:c>
      <x:c r="C37" s="26" t="str">
        <x:v>進路・区分</x:v>
      </x:c>
      <x:c r="D37" s="26" t="str">
        <x:v>開始年</x:v>
      </x:c>
      <x:c r="E37" s="26" t="str">
        <x:v>年間費用（円）</x:v>
      </x:c>
      <x:c r="F37" s="26" t="str">
        <x:v>年数</x:v>
      </x:c>
      <x:c r="G37" s="26" t="str">
        <x:v>終了年</x:v>
      </x:c>
      <x:c r="H37" s="26" t="str">
        <x:v>一時金（円）</x:v>
      </x:c>
      <x:c r="I37" s="26" t="str">
        <x:v>必要額（円）</x:v>
      </x:c>
      <x:c r="J37" s="27" t="str">
        <x:v>メモ</x:v>
      </x:c>
      <x:c r="K37" s="130"/>
      <x:c r="L37" s="144" t="n">
        <x:v>2056</x:v>
      </x:c>
      <x:c r="M37" s="145" t="str">
        <x:f>IF(COUNT($D$8:$D$17)=0,"",(SUMIFS($E$8:$E$17,$D$8:$D$17,"&lt;="&amp;$L37,$G$8:$G$17,"&gt;="&amp;$L37)+SUMIFS($H$8:$H$17,$D$8:$D$17,$L37))/10000)</x:f>
      </x:c>
      <x:c r="N37" s="145" t="str">
        <x:f>IF(COUNT($D$23:$D$32)=0,"",(SUMIFS($E$23:$E$32,$D$23:$D$32,"&lt;="&amp;$L37,$G$23:$G$32,"&gt;="&amp;$L37)+SUMIFS($H$23:$H$32,$D$23:$D$32,$L37))/10000)</x:f>
      </x:c>
      <x:c r="O37" s="145" t="str">
        <x:f>IF(COUNT($D$38:$D$47)=0,"",(SUMIFS($E$38:$E$47,$D$38:$D$47,"&lt;="&amp;$L37,$G$38:$G$47,"&gt;="&amp;$L37)+SUMIFS($H$38:$H$47,$D$38:$D$47,$L37))/10000)</x:f>
      </x:c>
      <x:c r="P37" s="146" t="str">
        <x:f>IF(COUNT(M37:O37)=0,"",SUM(M37:O37))</x:f>
      </x:c>
    </x:row>
    <x:row r="38" ht="24" customHeight="1">
      <x:c r="B38" s="55" t="str">
        <x:v>保育園・幼稚園</x:v>
      </x:c>
      <x:c r="C38" s="56"/>
      <x:c r="D38" s="67"/>
      <x:c r="E38" s="73"/>
      <x:c r="F38" s="79"/>
      <x:c r="G38" s="70" t="str">
        <x:f>IF(OR(D38="",F38=""),"",D38+F38-1)</x:f>
      </x:c>
      <x:c r="H38" s="73"/>
      <x:c r="I38" s="76" t="str">
        <x:f>IF(COUNTA(D38:F38,H38)=0,"",IF(E38="",0,E38)*IF(F38="",0,F38)+IF(H38="",0,H38))</x:f>
      </x:c>
      <x:c r="J38" s="46"/>
      <x:c r="K38" s="130"/>
      <x:c r="L38" s="147" t="n">
        <x:v>2057</x:v>
      </x:c>
      <x:c r="M38" s="148" t="str">
        <x:f>IF(COUNT($D$8:$D$17)=0,"",(SUMIFS($E$8:$E$17,$D$8:$D$17,"&lt;="&amp;$L38,$G$8:$G$17,"&gt;="&amp;$L38)+SUMIFS($H$8:$H$17,$D$8:$D$17,$L38))/10000)</x:f>
      </x:c>
      <x:c r="N38" s="148" t="str">
        <x:f>IF(COUNT($D$23:$D$32)=0,"",(SUMIFS($E$23:$E$32,$D$23:$D$32,"&lt;="&amp;$L38,$G$23:$G$32,"&gt;="&amp;$L38)+SUMIFS($H$23:$H$32,$D$23:$D$32,$L38))/10000)</x:f>
      </x:c>
      <x:c r="O38" s="148" t="str">
        <x:f>IF(COUNT($D$38:$D$47)=0,"",(SUMIFS($E$38:$E$47,$D$38:$D$47,"&lt;="&amp;$L38,$G$38:$G$47,"&gt;="&amp;$L38)+SUMIFS($H$38:$H$47,$D$38:$D$47,$L38))/10000)</x:f>
      </x:c>
      <x:c r="P38" s="149" t="str">
        <x:f>IF(COUNT(M38:O38)=0,"",SUM(M38:O38))</x:f>
      </x:c>
    </x:row>
    <x:row r="39" ht="24" customHeight="1">
      <x:c r="B39" s="57" t="str">
        <x:v>小学校</x:v>
      </x:c>
      <x:c r="C39" s="58"/>
      <x:c r="D39" s="68"/>
      <x:c r="E39" s="74"/>
      <x:c r="F39" s="80"/>
      <x:c r="G39" s="71" t="str">
        <x:f>IF(OR(D39="",F39=""),"",D39+F39-1)</x:f>
      </x:c>
      <x:c r="H39" s="74"/>
      <x:c r="I39" s="77" t="str">
        <x:f>IF(COUNTA(D39:F39,H39)=0,"",IF(E39="",0,E39)*IF(F39="",0,F39)+IF(H39="",0,H39))</x:f>
      </x:c>
      <x:c r="J39" s="50"/>
      <x:c r="K39" s="130"/>
      <x:c r="L39" s="144" t="n">
        <x:v>2058</x:v>
      </x:c>
      <x:c r="M39" s="145" t="str">
        <x:f>IF(COUNT($D$8:$D$17)=0,"",(SUMIFS($E$8:$E$17,$D$8:$D$17,"&lt;="&amp;$L39,$G$8:$G$17,"&gt;="&amp;$L39)+SUMIFS($H$8:$H$17,$D$8:$D$17,$L39))/10000)</x:f>
      </x:c>
      <x:c r="N39" s="145" t="str">
        <x:f>IF(COUNT($D$23:$D$32)=0,"",(SUMIFS($E$23:$E$32,$D$23:$D$32,"&lt;="&amp;$L39,$G$23:$G$32,"&gt;="&amp;$L39)+SUMIFS($H$23:$H$32,$D$23:$D$32,$L39))/10000)</x:f>
      </x:c>
      <x:c r="O39" s="145" t="str">
        <x:f>IF(COUNT($D$38:$D$47)=0,"",(SUMIFS($E$38:$E$47,$D$38:$D$47,"&lt;="&amp;$L39,$G$38:$G$47,"&gt;="&amp;$L39)+SUMIFS($H$38:$H$47,$D$38:$D$47,$L39))/10000)</x:f>
      </x:c>
      <x:c r="P39" s="146" t="str">
        <x:f>IF(COUNT(M39:O39)=0,"",SUM(M39:O39))</x:f>
      </x:c>
    </x:row>
    <x:row r="40" ht="24" customHeight="1">
      <x:c r="B40" s="57" t="str">
        <x:v>中学校</x:v>
      </x:c>
      <x:c r="C40" s="58"/>
      <x:c r="D40" s="68"/>
      <x:c r="E40" s="74"/>
      <x:c r="F40" s="80"/>
      <x:c r="G40" s="71" t="str">
        <x:f>IF(OR(D40="",F40=""),"",D40+F40-1)</x:f>
      </x:c>
      <x:c r="H40" s="74"/>
      <x:c r="I40" s="77" t="str">
        <x:f>IF(COUNTA(D40:F40,H40)=0,"",IF(E40="",0,E40)*IF(F40="",0,F40)+IF(H40="",0,H40))</x:f>
      </x:c>
      <x:c r="J40" s="50"/>
      <x:c r="K40" s="130"/>
      <x:c r="L40" s="147" t="n">
        <x:v>2059</x:v>
      </x:c>
      <x:c r="M40" s="148" t="str">
        <x:f>IF(COUNT($D$8:$D$17)=0,"",(SUMIFS($E$8:$E$17,$D$8:$D$17,"&lt;="&amp;$L40,$G$8:$G$17,"&gt;="&amp;$L40)+SUMIFS($H$8:$H$17,$D$8:$D$17,$L40))/10000)</x:f>
      </x:c>
      <x:c r="N40" s="148" t="str">
        <x:f>IF(COUNT($D$23:$D$32)=0,"",(SUMIFS($E$23:$E$32,$D$23:$D$32,"&lt;="&amp;$L40,$G$23:$G$32,"&gt;="&amp;$L40)+SUMIFS($H$23:$H$32,$D$23:$D$32,$L40))/10000)</x:f>
      </x:c>
      <x:c r="O40" s="148" t="str">
        <x:f>IF(COUNT($D$38:$D$47)=0,"",(SUMIFS($E$38:$E$47,$D$38:$D$47,"&lt;="&amp;$L40,$G$38:$G$47,"&gt;="&amp;$L40)+SUMIFS($H$38:$H$47,$D$38:$D$47,$L40))/10000)</x:f>
      </x:c>
      <x:c r="P40" s="149" t="str">
        <x:f>IF(COUNT(M40:O40)=0,"",SUM(M40:O40))</x:f>
      </x:c>
    </x:row>
    <x:row r="41" ht="24" customHeight="1">
      <x:c r="B41" s="57" t="str">
        <x:v>高校</x:v>
      </x:c>
      <x:c r="C41" s="58"/>
      <x:c r="D41" s="68"/>
      <x:c r="E41" s="74"/>
      <x:c r="F41" s="80"/>
      <x:c r="G41" s="71" t="str">
        <x:f>IF(OR(D41="",F41=""),"",D41+F41-1)</x:f>
      </x:c>
      <x:c r="H41" s="74"/>
      <x:c r="I41" s="77" t="str">
        <x:f>IF(COUNTA(D41:F41,H41)=0,"",IF(E41="",0,E41)*IF(F41="",0,F41)+IF(H41="",0,H41))</x:f>
      </x:c>
      <x:c r="J41" s="50"/>
      <x:c r="K41" s="130"/>
      <x:c r="L41" s="144" t="n">
        <x:v>2060</x:v>
      </x:c>
      <x:c r="M41" s="145" t="str">
        <x:f>IF(COUNT($D$8:$D$17)=0,"",(SUMIFS($E$8:$E$17,$D$8:$D$17,"&lt;="&amp;$L41,$G$8:$G$17,"&gt;="&amp;$L41)+SUMIFS($H$8:$H$17,$D$8:$D$17,$L41))/10000)</x:f>
      </x:c>
      <x:c r="N41" s="145" t="str">
        <x:f>IF(COUNT($D$23:$D$32)=0,"",(SUMIFS($E$23:$E$32,$D$23:$D$32,"&lt;="&amp;$L41,$G$23:$G$32,"&gt;="&amp;$L41)+SUMIFS($H$23:$H$32,$D$23:$D$32,$L41))/10000)</x:f>
      </x:c>
      <x:c r="O41" s="145" t="str">
        <x:f>IF(COUNT($D$38:$D$47)=0,"",(SUMIFS($E$38:$E$47,$D$38:$D$47,"&lt;="&amp;$L41,$G$38:$G$47,"&gt;="&amp;$L41)+SUMIFS($H$38:$H$47,$D$38:$D$47,$L41))/10000)</x:f>
      </x:c>
      <x:c r="P41" s="146" t="str">
        <x:f>IF(COUNT(M41:O41)=0,"",SUM(M41:O41))</x:f>
      </x:c>
    </x:row>
    <x:row r="42" ht="24" customHeight="1">
      <x:c r="B42" s="57" t="str">
        <x:v>大学・短大・専門学校</x:v>
      </x:c>
      <x:c r="C42" s="58"/>
      <x:c r="D42" s="68"/>
      <x:c r="E42" s="74"/>
      <x:c r="F42" s="80"/>
      <x:c r="G42" s="71" t="str">
        <x:f>IF(OR(D42="",F42=""),"",D42+F42-1)</x:f>
      </x:c>
      <x:c r="H42" s="74"/>
      <x:c r="I42" s="77" t="str">
        <x:f>IF(COUNTA(D42:F42,H42)=0,"",IF(E42="",0,E42)*IF(F42="",0,F42)+IF(H42="",0,H42))</x:f>
      </x:c>
      <x:c r="J42" s="50"/>
      <x:c r="K42" s="130"/>
      <x:c r="L42" s="147" t="n">
        <x:v>2061</x:v>
      </x:c>
      <x:c r="M42" s="148" t="str">
        <x:f>IF(COUNT($D$8:$D$17)=0,"",(SUMIFS($E$8:$E$17,$D$8:$D$17,"&lt;="&amp;$L42,$G$8:$G$17,"&gt;="&amp;$L42)+SUMIFS($H$8:$H$17,$D$8:$D$17,$L42))/10000)</x:f>
      </x:c>
      <x:c r="N42" s="148" t="str">
        <x:f>IF(COUNT($D$23:$D$32)=0,"",(SUMIFS($E$23:$E$32,$D$23:$D$32,"&lt;="&amp;$L42,$G$23:$G$32,"&gt;="&amp;$L42)+SUMIFS($H$23:$H$32,$D$23:$D$32,$L42))/10000)</x:f>
      </x:c>
      <x:c r="O42" s="148" t="str">
        <x:f>IF(COUNT($D$38:$D$47)=0,"",(SUMIFS($E$38:$E$47,$D$38:$D$47,"&lt;="&amp;$L42,$G$38:$G$47,"&gt;="&amp;$L42)+SUMIFS($H$38:$H$47,$D$38:$D$47,$L42))/10000)</x:f>
      </x:c>
      <x:c r="P42" s="149" t="str">
        <x:f>IF(COUNT(M42:O42)=0,"",SUM(M42:O42))</x:f>
      </x:c>
    </x:row>
    <x:row r="43" ht="24" customHeight="1">
      <x:c r="B43" s="57" t="str">
        <x:v>大学院</x:v>
      </x:c>
      <x:c r="C43" s="58"/>
      <x:c r="D43" s="68"/>
      <x:c r="E43" s="74"/>
      <x:c r="F43" s="80"/>
      <x:c r="G43" s="71" t="str">
        <x:f>IF(OR(D43="",F43=""),"",D43+F43-1)</x:f>
      </x:c>
      <x:c r="H43" s="74"/>
      <x:c r="I43" s="77" t="str">
        <x:f>IF(COUNTA(D43:F43,H43)=0,"",IF(E43="",0,E43)*IF(F43="",0,F43)+IF(H43="",0,H43))</x:f>
      </x:c>
      <x:c r="J43" s="50"/>
      <x:c r="K43" s="130"/>
      <x:c r="L43" s="144" t="n">
        <x:v>2062</x:v>
      </x:c>
      <x:c r="M43" s="145" t="str">
        <x:f>IF(COUNT($D$8:$D$17)=0,"",(SUMIFS($E$8:$E$17,$D$8:$D$17,"&lt;="&amp;$L43,$G$8:$G$17,"&gt;="&amp;$L43)+SUMIFS($H$8:$H$17,$D$8:$D$17,$L43))/10000)</x:f>
      </x:c>
      <x:c r="N43" s="145" t="str">
        <x:f>IF(COUNT($D$23:$D$32)=0,"",(SUMIFS($E$23:$E$32,$D$23:$D$32,"&lt;="&amp;$L43,$G$23:$G$32,"&gt;="&amp;$L43)+SUMIFS($H$23:$H$32,$D$23:$D$32,$L43))/10000)</x:f>
      </x:c>
      <x:c r="O43" s="145" t="str">
        <x:f>IF(COUNT($D$38:$D$47)=0,"",(SUMIFS($E$38:$E$47,$D$38:$D$47,"&lt;="&amp;$L43,$G$38:$G$47,"&gt;="&amp;$L43)+SUMIFS($H$38:$H$47,$D$38:$D$47,$L43))/10000)</x:f>
      </x:c>
      <x:c r="P43" s="146" t="str">
        <x:f>IF(COUNT(M43:O43)=0,"",SUM(M43:O43))</x:f>
      </x:c>
    </x:row>
    <x:row r="44" ht="24" customHeight="1">
      <x:c r="B44" s="57" t="str">
        <x:v>塾・予備校</x:v>
      </x:c>
      <x:c r="C44" s="58"/>
      <x:c r="D44" s="68"/>
      <x:c r="E44" s="74"/>
      <x:c r="F44" s="80"/>
      <x:c r="G44" s="71" t="str">
        <x:f>IF(OR(D44="",F44=""),"",D44+F44-1)</x:f>
      </x:c>
      <x:c r="H44" s="74"/>
      <x:c r="I44" s="77" t="str">
        <x:f>IF(COUNTA(D44:F44,H44)=0,"",IF(E44="",0,E44)*IF(F44="",0,F44)+IF(H44="",0,H44))</x:f>
      </x:c>
      <x:c r="J44" s="50"/>
      <x:c r="K44" s="130"/>
      <x:c r="L44" s="147" t="n">
        <x:v>2063</x:v>
      </x:c>
      <x:c r="M44" s="148" t="str">
        <x:f>IF(COUNT($D$8:$D$17)=0,"",(SUMIFS($E$8:$E$17,$D$8:$D$17,"&lt;="&amp;$L44,$G$8:$G$17,"&gt;="&amp;$L44)+SUMIFS($H$8:$H$17,$D$8:$D$17,$L44))/10000)</x:f>
      </x:c>
      <x:c r="N44" s="148" t="str">
        <x:f>IF(COUNT($D$23:$D$32)=0,"",(SUMIFS($E$23:$E$32,$D$23:$D$32,"&lt;="&amp;$L44,$G$23:$G$32,"&gt;="&amp;$L44)+SUMIFS($H$23:$H$32,$D$23:$D$32,$L44))/10000)</x:f>
      </x:c>
      <x:c r="O44" s="148" t="str">
        <x:f>IF(COUNT($D$38:$D$47)=0,"",(SUMIFS($E$38:$E$47,$D$38:$D$47,"&lt;="&amp;$L44,$G$38:$G$47,"&gt;="&amp;$L44)+SUMIFS($H$38:$H$47,$D$38:$D$47,$L44))/10000)</x:f>
      </x:c>
      <x:c r="P44" s="149" t="str">
        <x:f>IF(COUNT(M44:O44)=0,"",SUM(M44:O44))</x:f>
      </x:c>
    </x:row>
    <x:row r="45" ht="24" customHeight="1">
      <x:c r="B45" s="57" t="str">
        <x:v>自宅外通学・仕送り</x:v>
      </x:c>
      <x:c r="C45" s="58"/>
      <x:c r="D45" s="68"/>
      <x:c r="E45" s="74"/>
      <x:c r="F45" s="80"/>
      <x:c r="G45" s="71" t="str">
        <x:f>IF(OR(D45="",F45=""),"",D45+F45-1)</x:f>
      </x:c>
      <x:c r="H45" s="74"/>
      <x:c r="I45" s="77" t="str">
        <x:f>IF(COUNTA(D45:F45,H45)=0,"",IF(E45="",0,E45)*IF(F45="",0,F45)+IF(H45="",0,H45))</x:f>
      </x:c>
      <x:c r="J45" s="50"/>
      <x:c r="K45" s="130"/>
      <x:c r="L45" s="144" t="n">
        <x:v>2064</x:v>
      </x:c>
      <x:c r="M45" s="145" t="str">
        <x:f>IF(COUNT($D$8:$D$17)=0,"",(SUMIFS($E$8:$E$17,$D$8:$D$17,"&lt;="&amp;$L45,$G$8:$G$17,"&gt;="&amp;$L45)+SUMIFS($H$8:$H$17,$D$8:$D$17,$L45))/10000)</x:f>
      </x:c>
      <x:c r="N45" s="145" t="str">
        <x:f>IF(COUNT($D$23:$D$32)=0,"",(SUMIFS($E$23:$E$32,$D$23:$D$32,"&lt;="&amp;$L45,$G$23:$G$32,"&gt;="&amp;$L45)+SUMIFS($H$23:$H$32,$D$23:$D$32,$L45))/10000)</x:f>
      </x:c>
      <x:c r="O45" s="145" t="str">
        <x:f>IF(COUNT($D$38:$D$47)=0,"",(SUMIFS($E$38:$E$47,$D$38:$D$47,"&lt;="&amp;$L45,$G$38:$G$47,"&gt;="&amp;$L45)+SUMIFS($H$38:$H$47,$D$38:$D$47,$L45))/10000)</x:f>
      </x:c>
      <x:c r="P45" s="146" t="str">
        <x:f>IF(COUNT(M45:O45)=0,"",SUM(M45:O45))</x:f>
      </x:c>
    </x:row>
    <x:row r="46" ht="24" customHeight="1">
      <x:c r="B46" s="57" t="str">
        <x:v>留学</x:v>
      </x:c>
      <x:c r="C46" s="58"/>
      <x:c r="D46" s="68"/>
      <x:c r="E46" s="74"/>
      <x:c r="F46" s="80"/>
      <x:c r="G46" s="71" t="str">
        <x:f>IF(OR(D46="",F46=""),"",D46+F46-1)</x:f>
      </x:c>
      <x:c r="H46" s="74"/>
      <x:c r="I46" s="77" t="str">
        <x:f>IF(COUNTA(D46:F46,H46)=0,"",IF(E46="",0,E46)*IF(F46="",0,F46)+IF(H46="",0,H46))</x:f>
      </x:c>
      <x:c r="J46" s="50"/>
      <x:c r="K46" s="130"/>
      <x:c r="L46" s="147" t="n">
        <x:v>2065</x:v>
      </x:c>
      <x:c r="M46" s="148" t="str">
        <x:f>IF(COUNT($D$8:$D$17)=0,"",(SUMIFS($E$8:$E$17,$D$8:$D$17,"&lt;="&amp;$L46,$G$8:$G$17,"&gt;="&amp;$L46)+SUMIFS($H$8:$H$17,$D$8:$D$17,$L46))/10000)</x:f>
      </x:c>
      <x:c r="N46" s="148" t="str">
        <x:f>IF(COUNT($D$23:$D$32)=0,"",(SUMIFS($E$23:$E$32,$D$23:$D$32,"&lt;="&amp;$L46,$G$23:$G$32,"&gt;="&amp;$L46)+SUMIFS($H$23:$H$32,$D$23:$D$32,$L46))/10000)</x:f>
      </x:c>
      <x:c r="O46" s="148" t="str">
        <x:f>IF(COUNT($D$38:$D$47)=0,"",(SUMIFS($E$38:$E$47,$D$38:$D$47,"&lt;="&amp;$L46,$G$38:$G$47,"&gt;="&amp;$L46)+SUMIFS($H$38:$H$47,$D$38:$D$47,$L46))/10000)</x:f>
      </x:c>
      <x:c r="P46" s="149" t="str">
        <x:f>IF(COUNT(M46:O46)=0,"",SUM(M46:O46))</x:f>
      </x:c>
    </x:row>
    <x:row r="47" ht="24" customHeight="1">
      <x:c r="B47" s="59" t="str">
        <x:v>その他</x:v>
      </x:c>
      <x:c r="C47" s="60"/>
      <x:c r="D47" s="69"/>
      <x:c r="E47" s="75"/>
      <x:c r="F47" s="81"/>
      <x:c r="G47" s="72" t="str">
        <x:f>IF(OR(D47="",F47=""),"",D47+F47-1)</x:f>
      </x:c>
      <x:c r="H47" s="75"/>
      <x:c r="I47" s="78" t="str">
        <x:f>IF(COUNTA(D47:F47,H47)=0,"",IF(E47="",0,E47)*IF(F47="",0,F47)+IF(H47="",0,H47))</x:f>
      </x:c>
      <x:c r="J47" s="54"/>
      <x:c r="K47" s="130"/>
      <x:c r="L47" s="144" t="n">
        <x:v>2066</x:v>
      </x:c>
      <x:c r="M47" s="145" t="str">
        <x:f>IF(COUNT($D$8:$D$17)=0,"",(SUMIFS($E$8:$E$17,$D$8:$D$17,"&lt;="&amp;$L47,$G$8:$G$17,"&gt;="&amp;$L47)+SUMIFS($H$8:$H$17,$D$8:$D$17,$L47))/10000)</x:f>
      </x:c>
      <x:c r="N47" s="145" t="str">
        <x:f>IF(COUNT($D$23:$D$32)=0,"",(SUMIFS($E$23:$E$32,$D$23:$D$32,"&lt;="&amp;$L47,$G$23:$G$32,"&gt;="&amp;$L47)+SUMIFS($H$23:$H$32,$D$23:$D$32,$L47))/10000)</x:f>
      </x:c>
      <x:c r="O47" s="145" t="str">
        <x:f>IF(COUNT($D$38:$D$47)=0,"",(SUMIFS($E$38:$E$47,$D$38:$D$47,"&lt;="&amp;$L47,$G$38:$G$47,"&gt;="&amp;$L47)+SUMIFS($H$38:$H$47,$D$38:$D$47,$L47))/10000)</x:f>
      </x:c>
      <x:c r="P47" s="146" t="str">
        <x:f>IF(COUNT(M47:O47)=0,"",SUM(M47:O47))</x:f>
      </x:c>
    </x:row>
    <x:row r="48">
      <x:c r="B48" s="150" t="str">
        <x:v>第3子 教育費合計</x:v>
      </x:c>
      <x:c r="C48" s="151"/>
      <x:c r="D48" s="151"/>
      <x:c r="E48" s="151"/>
      <x:c r="F48" s="151"/>
      <x:c r="G48" s="151"/>
      <x:c r="H48" s="151"/>
      <x:c r="I48" s="152" t="str">
        <x:f>IF(COUNT(I38:I47)=0,"",SUM(I38:I47))</x:f>
      </x:c>
      <x:c r="J48" s="153"/>
      <x:c r="K48" s="130"/>
      <x:c r="L48" s="147" t="n">
        <x:v>2067</x:v>
      </x:c>
      <x:c r="M48" s="148" t="str">
        <x:f>IF(COUNT($D$8:$D$17)=0,"",(SUMIFS($E$8:$E$17,$D$8:$D$17,"&lt;="&amp;$L48,$G$8:$G$17,"&gt;="&amp;$L48)+SUMIFS($H$8:$H$17,$D$8:$D$17,$L48))/10000)</x:f>
      </x:c>
      <x:c r="N48" s="148" t="str">
        <x:f>IF(COUNT($D$23:$D$32)=0,"",(SUMIFS($E$23:$E$32,$D$23:$D$32,"&lt;="&amp;$L48,$G$23:$G$32,"&gt;="&amp;$L48)+SUMIFS($H$23:$H$32,$D$23:$D$32,$L48))/10000)</x:f>
      </x:c>
      <x:c r="O48" s="148" t="str">
        <x:f>IF(COUNT($D$38:$D$47)=0,"",(SUMIFS($E$38:$E$47,$D$38:$D$47,"&lt;="&amp;$L48,$G$38:$G$47,"&gt;="&amp;$L48)+SUMIFS($H$38:$H$47,$D$38:$D$47,$L48))/10000)</x:f>
      </x:c>
      <x:c r="P48" s="149" t="str">
        <x:f>IF(COUNT(M48:O48)=0,"",SUM(M48:O48))</x:f>
      </x:c>
    </x:row>
    <x:row r="49">
      <x:c r="B49" s="130"/>
      <x:c r="C49" s="130"/>
      <x:c r="D49" s="130"/>
      <x:c r="E49" s="130"/>
      <x:c r="F49" s="130"/>
      <x:c r="G49" s="130"/>
      <x:c r="H49" s="130"/>
      <x:c r="I49" s="130"/>
      <x:c r="J49" s="130"/>
      <x:c r="K49" s="130"/>
      <x:c r="L49" s="144" t="n">
        <x:v>2068</x:v>
      </x:c>
      <x:c r="M49" s="145" t="str">
        <x:f>IF(COUNT($D$8:$D$17)=0,"",(SUMIFS($E$8:$E$17,$D$8:$D$17,"&lt;="&amp;$L49,$G$8:$G$17,"&gt;="&amp;$L49)+SUMIFS($H$8:$H$17,$D$8:$D$17,$L49))/10000)</x:f>
      </x:c>
      <x:c r="N49" s="145" t="str">
        <x:f>IF(COUNT($D$23:$D$32)=0,"",(SUMIFS($E$23:$E$32,$D$23:$D$32,"&lt;="&amp;$L49,$G$23:$G$32,"&gt;="&amp;$L49)+SUMIFS($H$23:$H$32,$D$23:$D$32,$L49))/10000)</x:f>
      </x:c>
      <x:c r="O49" s="145" t="str">
        <x:f>IF(COUNT($D$38:$D$47)=0,"",(SUMIFS($E$38:$E$47,$D$38:$D$47,"&lt;="&amp;$L49,$G$38:$G$47,"&gt;="&amp;$L49)+SUMIFS($H$38:$H$47,$D$38:$D$47,$L49))/10000)</x:f>
      </x:c>
      <x:c r="P49" s="146" t="str">
        <x:f>IF(COUNT(M49:O49)=0,"",SUM(M49:O49))</x:f>
      </x:c>
    </x:row>
    <x:row r="50">
      <x:c r="B50" s="130"/>
      <x:c r="C50" s="130"/>
      <x:c r="D50" s="130"/>
      <x:c r="E50" s="130"/>
      <x:c r="F50" s="130"/>
      <x:c r="G50" s="130"/>
      <x:c r="H50" s="130"/>
      <x:c r="I50" s="130"/>
      <x:c r="J50" s="130"/>
      <x:c r="K50" s="130"/>
      <x:c r="L50" s="147" t="n">
        <x:v>2069</x:v>
      </x:c>
      <x:c r="M50" s="148" t="str">
        <x:f>IF(COUNT($D$8:$D$17)=0,"",(SUMIFS($E$8:$E$17,$D$8:$D$17,"&lt;="&amp;$L50,$G$8:$G$17,"&gt;="&amp;$L50)+SUMIFS($H$8:$H$17,$D$8:$D$17,$L50))/10000)</x:f>
      </x:c>
      <x:c r="N50" s="148" t="str">
        <x:f>IF(COUNT($D$23:$D$32)=0,"",(SUMIFS($E$23:$E$32,$D$23:$D$32,"&lt;="&amp;$L50,$G$23:$G$32,"&gt;="&amp;$L50)+SUMIFS($H$23:$H$32,$D$23:$D$32,$L50))/10000)</x:f>
      </x:c>
      <x:c r="O50" s="148" t="str">
        <x:f>IF(COUNT($D$38:$D$47)=0,"",(SUMIFS($E$38:$E$47,$D$38:$D$47,"&lt;="&amp;$L50,$G$38:$G$47,"&gt;="&amp;$L50)+SUMIFS($H$38:$H$47,$D$38:$D$47,$L50))/10000)</x:f>
      </x:c>
      <x:c r="P50" s="149" t="str">
        <x:f>IF(COUNT(M50:O50)=0,"",SUM(M50:O50))</x:f>
      </x:c>
    </x:row>
    <x:row r="51">
      <x:c r="B51" s="154" t="str">
        <x:v>教育費総額</x:v>
      </x:c>
      <x:c r="C51" s="155"/>
      <x:c r="D51" s="155"/>
      <x:c r="E51" s="155"/>
      <x:c r="F51" s="155"/>
      <x:c r="G51" s="155"/>
      <x:c r="H51" s="155"/>
      <x:c r="I51" s="156" t="str">
        <x:f>IF(COUNT(I18,I33,I48)=0,"",SUM(I18,I33,I48))</x:f>
      </x:c>
      <x:c r="J51" s="157"/>
      <x:c r="K51" s="130"/>
      <x:c r="L51" s="144" t="n">
        <x:v>2070</x:v>
      </x:c>
      <x:c r="M51" s="145" t="str">
        <x:f>IF(COUNT($D$8:$D$17)=0,"",(SUMIFS($E$8:$E$17,$D$8:$D$17,"&lt;="&amp;$L51,$G$8:$G$17,"&gt;="&amp;$L51)+SUMIFS($H$8:$H$17,$D$8:$D$17,$L51))/10000)</x:f>
      </x:c>
      <x:c r="N51" s="145" t="str">
        <x:f>IF(COUNT($D$23:$D$32)=0,"",(SUMIFS($E$23:$E$32,$D$23:$D$32,"&lt;="&amp;$L51,$G$23:$G$32,"&gt;="&amp;$L51)+SUMIFS($H$23:$H$32,$D$23:$D$32,$L51))/10000)</x:f>
      </x:c>
      <x:c r="O51" s="145" t="str">
        <x:f>IF(COUNT($D$38:$D$47)=0,"",(SUMIFS($E$38:$E$47,$D$38:$D$47,"&lt;="&amp;$L51,$G$38:$G$47,"&gt;="&amp;$L51)+SUMIFS($H$38:$H$47,$D$38:$D$47,$L51))/10000)</x:f>
      </x:c>
      <x:c r="P51" s="146" t="str">
        <x:f>IF(COUNT(M51:O51)=0,"",SUM(M51:O51))</x:f>
      </x:c>
    </x:row>
    <x:row r="52">
      <x:c r="B52" s="130"/>
      <x:c r="C52" s="130"/>
      <x:c r="D52" s="130"/>
      <x:c r="E52" s="130"/>
      <x:c r="F52" s="130"/>
      <x:c r="G52" s="130"/>
      <x:c r="H52" s="130"/>
      <x:c r="I52" s="130"/>
      <x:c r="J52" s="130"/>
      <x:c r="K52" s="130"/>
      <x:c r="L52" s="147" t="n">
        <x:v>2071</x:v>
      </x:c>
      <x:c r="M52" s="148" t="str">
        <x:f>IF(COUNT($D$8:$D$17)=0,"",(SUMIFS($E$8:$E$17,$D$8:$D$17,"&lt;="&amp;$L52,$G$8:$G$17,"&gt;="&amp;$L52)+SUMIFS($H$8:$H$17,$D$8:$D$17,$L52))/10000)</x:f>
      </x:c>
      <x:c r="N52" s="148" t="str">
        <x:f>IF(COUNT($D$23:$D$32)=0,"",(SUMIFS($E$23:$E$32,$D$23:$D$32,"&lt;="&amp;$L52,$G$23:$G$32,"&gt;="&amp;$L52)+SUMIFS($H$23:$H$32,$D$23:$D$32,$L52))/10000)</x:f>
      </x:c>
      <x:c r="O52" s="148" t="str">
        <x:f>IF(COUNT($D$38:$D$47)=0,"",(SUMIFS($E$38:$E$47,$D$38:$D$47,"&lt;="&amp;$L52,$G$38:$G$47,"&gt;="&amp;$L52)+SUMIFS($H$38:$H$47,$D$38:$D$47,$L52))/10000)</x:f>
      </x:c>
      <x:c r="P52" s="149" t="str">
        <x:f>IF(COUNT(M52:O52)=0,"",SUM(M52:O52))</x:f>
      </x:c>
    </x:row>
    <x:row r="53">
      <x:c r="B53" s="92" t="str">
        <x:v>年次集計の「教育費合計（万円）」を、LPP_cashflowsheet.xlsxの教育費欄へ年ごとに転記してください。</x:v>
      </x:c>
      <x:c r="C53" s="92"/>
      <x:c r="D53" s="92"/>
      <x:c r="E53" s="92"/>
      <x:c r="F53" s="92"/>
      <x:c r="G53" s="92"/>
      <x:c r="H53" s="92"/>
      <x:c r="I53" s="92"/>
      <x:c r="J53" s="92"/>
      <x:c r="K53" s="130"/>
      <x:c r="L53" s="144" t="n">
        <x:v>2072</x:v>
      </x:c>
      <x:c r="M53" s="145" t="str">
        <x:f>IF(COUNT($D$8:$D$17)=0,"",(SUMIFS($E$8:$E$17,$D$8:$D$17,"&lt;="&amp;$L53,$G$8:$G$17,"&gt;="&amp;$L53)+SUMIFS($H$8:$H$17,$D$8:$D$17,$L53))/10000)</x:f>
      </x:c>
      <x:c r="N53" s="145" t="str">
        <x:f>IF(COUNT($D$23:$D$32)=0,"",(SUMIFS($E$23:$E$32,$D$23:$D$32,"&lt;="&amp;$L53,$G$23:$G$32,"&gt;="&amp;$L53)+SUMIFS($H$23:$H$32,$D$23:$D$32,$L53))/10000)</x:f>
      </x:c>
      <x:c r="O53" s="145" t="str">
        <x:f>IF(COUNT($D$38:$D$47)=0,"",(SUMIFS($E$38:$E$47,$D$38:$D$47,"&lt;="&amp;$L53,$G$38:$G$47,"&gt;="&amp;$L53)+SUMIFS($H$38:$H$47,$D$38:$D$47,$L53))/10000)</x:f>
      </x:c>
      <x:c r="P53" s="146" t="str">
        <x:f>IF(COUNT(M53:O53)=0,"",SUM(M53:O53))</x:f>
      </x:c>
    </x:row>
    <x:row r="54">
      <x:c r="B54" s="92"/>
      <x:c r="C54" s="92"/>
      <x:c r="D54" s="92"/>
      <x:c r="E54" s="92"/>
      <x:c r="F54" s="92"/>
      <x:c r="G54" s="92"/>
      <x:c r="H54" s="92"/>
      <x:c r="I54" s="92"/>
      <x:c r="J54" s="92"/>
      <x:c r="K54" s="130"/>
      <x:c r="L54" s="147" t="n">
        <x:v>2073</x:v>
      </x:c>
      <x:c r="M54" s="148" t="str">
        <x:f>IF(COUNT($D$8:$D$17)=0,"",(SUMIFS($E$8:$E$17,$D$8:$D$17,"&lt;="&amp;$L54,$G$8:$G$17,"&gt;="&amp;$L54)+SUMIFS($H$8:$H$17,$D$8:$D$17,$L54))/10000)</x:f>
      </x:c>
      <x:c r="N54" s="148" t="str">
        <x:f>IF(COUNT($D$23:$D$32)=0,"",(SUMIFS($E$23:$E$32,$D$23:$D$32,"&lt;="&amp;$L54,$G$23:$G$32,"&gt;="&amp;$L54)+SUMIFS($H$23:$H$32,$D$23:$D$32,$L54))/10000)</x:f>
      </x:c>
      <x:c r="O54" s="148" t="str">
        <x:f>IF(COUNT($D$38:$D$47)=0,"",(SUMIFS($E$38:$E$47,$D$38:$D$47,"&lt;="&amp;$L54,$G$38:$G$47,"&gt;="&amp;$L54)+SUMIFS($H$38:$H$47,$D$38:$D$47,$L54))/10000)</x:f>
      </x:c>
      <x:c r="P54" s="149" t="str">
        <x:f>IF(COUNT(M54:O54)=0,"",SUM(M54:O54))</x:f>
      </x:c>
    </x:row>
    <x:row r="55">
      <x:c r="B55" s="130"/>
      <x:c r="C55" s="130"/>
      <x:c r="D55" s="130"/>
      <x:c r="E55" s="130"/>
      <x:c r="F55" s="130"/>
      <x:c r="G55" s="130"/>
      <x:c r="H55" s="130"/>
      <x:c r="I55" s="130"/>
      <x:c r="J55" s="130"/>
      <x:c r="K55" s="130"/>
      <x:c r="L55" s="144" t="n">
        <x:v>2074</x:v>
      </x:c>
      <x:c r="M55" s="145" t="str">
        <x:f>IF(COUNT($D$8:$D$17)=0,"",(SUMIFS($E$8:$E$17,$D$8:$D$17,"&lt;="&amp;$L55,$G$8:$G$17,"&gt;="&amp;$L55)+SUMIFS($H$8:$H$17,$D$8:$D$17,$L55))/10000)</x:f>
      </x:c>
      <x:c r="N55" s="145" t="str">
        <x:f>IF(COUNT($D$23:$D$32)=0,"",(SUMIFS($E$23:$E$32,$D$23:$D$32,"&lt;="&amp;$L55,$G$23:$G$32,"&gt;="&amp;$L55)+SUMIFS($H$23:$H$32,$D$23:$D$32,$L55))/10000)</x:f>
      </x:c>
      <x:c r="O55" s="145" t="str">
        <x:f>IF(COUNT($D$38:$D$47)=0,"",(SUMIFS($E$38:$E$47,$D$38:$D$47,"&lt;="&amp;$L55,$G$38:$G$47,"&gt;="&amp;$L55)+SUMIFS($H$38:$H$47,$D$38:$D$47,$L55))/10000)</x:f>
      </x:c>
      <x:c r="P55" s="146" t="str">
        <x:f>IF(COUNT(M55:O55)=0,"",SUM(M55:O55))</x:f>
      </x:c>
    </x:row>
    <x:row r="56">
      <x:c r="B56" s="130"/>
      <x:c r="C56" s="130"/>
      <x:c r="D56" s="130"/>
      <x:c r="E56" s="130"/>
      <x:c r="F56" s="130"/>
      <x:c r="G56" s="130"/>
      <x:c r="H56" s="130"/>
      <x:c r="I56" s="130"/>
      <x:c r="J56" s="130"/>
      <x:c r="K56" s="130"/>
      <x:c r="L56" s="147" t="n">
        <x:v>2075</x:v>
      </x:c>
      <x:c r="M56" s="148" t="str">
        <x:f>IF(COUNT($D$8:$D$17)=0,"",(SUMIFS($E$8:$E$17,$D$8:$D$17,"&lt;="&amp;$L56,$G$8:$G$17,"&gt;="&amp;$L56)+SUMIFS($H$8:$H$17,$D$8:$D$17,$L56))/10000)</x:f>
      </x:c>
      <x:c r="N56" s="148" t="str">
        <x:f>IF(COUNT($D$23:$D$32)=0,"",(SUMIFS($E$23:$E$32,$D$23:$D$32,"&lt;="&amp;$L56,$G$23:$G$32,"&gt;="&amp;$L56)+SUMIFS($H$23:$H$32,$D$23:$D$32,$L56))/10000)</x:f>
      </x:c>
      <x:c r="O56" s="148" t="str">
        <x:f>IF(COUNT($D$38:$D$47)=0,"",(SUMIFS($E$38:$E$47,$D$38:$D$47,"&lt;="&amp;$L56,$G$38:$G$47,"&gt;="&amp;$L56)+SUMIFS($H$38:$H$47,$D$38:$D$47,$L56))/10000)</x:f>
      </x:c>
      <x:c r="P56" s="149" t="str">
        <x:f>IF(COUNT(M56:O56)=0,"",SUM(M56:O56))</x:f>
      </x:c>
    </x:row>
    <x:row r="57">
      <x:c r="B57" s="130"/>
      <x:c r="C57" s="130"/>
      <x:c r="D57" s="130"/>
      <x:c r="E57" s="130"/>
      <x:c r="F57" s="130"/>
      <x:c r="G57" s="130"/>
      <x:c r="H57" s="130"/>
      <x:c r="I57" s="130"/>
      <x:c r="J57" s="130"/>
      <x:c r="K57" s="130"/>
      <x:c r="L57" s="158" t="n">
        <x:v>2076</x:v>
      </x:c>
      <x:c r="M57" s="159" t="str">
        <x:f>IF(COUNT($D$8:$D$17)=0,"",(SUMIFS($E$8:$E$17,$D$8:$D$17,"&lt;="&amp;$L57,$G$8:$G$17,"&gt;="&amp;$L57)+SUMIFS($H$8:$H$17,$D$8:$D$17,$L57))/10000)</x:f>
      </x:c>
      <x:c r="N57" s="159" t="str">
        <x:f>IF(COUNT($D$23:$D$32)=0,"",(SUMIFS($E$23:$E$32,$D$23:$D$32,"&lt;="&amp;$L57,$G$23:$G$32,"&gt;="&amp;$L57)+SUMIFS($H$23:$H$32,$D$23:$D$32,$L57))/10000)</x:f>
      </x:c>
      <x:c r="O57" s="159" t="str">
        <x:f>IF(COUNT($D$38:$D$47)=0,"",(SUMIFS($E$38:$E$47,$D$38:$D$47,"&lt;="&amp;$L57,$G$38:$G$47,"&gt;="&amp;$L57)+SUMIFS($H$38:$H$47,$D$38:$D$47,$L57))/10000)</x:f>
      </x:c>
      <x:c r="P57" s="160" t="str">
        <x:f>IF(COUNT(M57:O57)=0,"",SUM(M57:O57))</x:f>
      </x:c>
    </x:row>
  </x:sheetData>
  <x:mergeCells>
    <x:mergeCell ref="B2:P2"/>
    <x:mergeCell ref="B3:P3"/>
    <x:mergeCell ref="C6:D6"/>
    <x:mergeCell ref="B18:H18"/>
    <x:mergeCell ref="C21:D21"/>
    <x:mergeCell ref="B33:H33"/>
    <x:mergeCell ref="C36:D36"/>
    <x:mergeCell ref="B48:H48"/>
    <x:mergeCell ref="B51:H51"/>
    <x:mergeCell ref="B53:J54"/>
    <x:mergeCell ref="L5:P5"/>
  </x:mergeCells>
  <x:dataValidations count="15">
    <x:dataValidation type="list" showInputMessage="1" promptTitle="進路・区分" prompt="公立・私立・国立・その他から選択してください。" sqref="C8:C17">
      <x:formula1>"公立,私立,国立,その他"</x:formula1>
    </x:dataValidation>
    <x:dataValidation type="whole" errorStyle="stop" operator="between" showInputMessage="1" showErrorMessage="1" errorTitle="入力を確認してください" error="2026～2100の整数で入力してください。" promptTitle="開始年" prompt="費用が発生し始める西暦を入力してください。" sqref="D8:D17">
      <x:formula1>2026</x:formula1>
      <x:formula2>2100</x:formula2>
    </x:dataValidation>
    <x:dataValidation type="decimal" errorStyle="stop" operator="greaterThanOrEqual" showInputMessage="1" showErrorMessage="1" errorTitle="入力を確認してください" error="0以上の数値を入力してください。" promptTitle="年間費用" prompt="1年間に必要な金額を円単位で入力してください。" sqref="E8:E17">
      <x:formula1>0</x:formula1>
    </x:dataValidation>
    <x:dataValidation type="whole" errorStyle="stop" operator="between" showInputMessage="1" showErrorMessage="1" errorTitle="入力を確認してください" error="1～20の整数で入力してください。" promptTitle="年数" prompt="費用が継続する年数を入力してください。" sqref="F8:F17">
      <x:formula1>1</x:formula1>
      <x:formula2>20</x:formula2>
    </x:dataValidation>
    <x:dataValidation type="decimal" errorStyle="stop" operator="greaterThanOrEqual" showInputMessage="1" showErrorMessage="1" errorTitle="入力を確認してください" error="0以上の数値を入力してください。" promptTitle="一時金" prompt="入学金など開始年だけに発生する金額を入力してください。" sqref="H8:H17">
      <x:formula1>0</x:formula1>
    </x:dataValidation>
    <x:dataValidation type="list" showInputMessage="1" promptTitle="進路・区分" prompt="公立・私立・国立・その他から選択してください。" sqref="C23:C32">
      <x:formula1>"公立,私立,国立,その他"</x:formula1>
    </x:dataValidation>
    <x:dataValidation type="whole" errorStyle="stop" operator="between" showInputMessage="1" showErrorMessage="1" errorTitle="入力を確認してください" error="2026～2100の整数で入力してください。" promptTitle="開始年" prompt="費用が発生し始める西暦を入力してください。" sqref="D23:D32">
      <x:formula1>2026</x:formula1>
      <x:formula2>2100</x:formula2>
    </x:dataValidation>
    <x:dataValidation type="decimal" errorStyle="stop" operator="greaterThanOrEqual" showInputMessage="1" showErrorMessage="1" errorTitle="入力を確認してください" error="0以上の数値を入力してください。" promptTitle="年間費用" prompt="1年間に必要な金額を円単位で入力してください。" sqref="E23:E32">
      <x:formula1>0</x:formula1>
    </x:dataValidation>
    <x:dataValidation type="whole" errorStyle="stop" operator="between" showInputMessage="1" showErrorMessage="1" errorTitle="入力を確認してください" error="1～20の整数で入力してください。" promptTitle="年数" prompt="費用が継続する年数を入力してください。" sqref="F23:F32">
      <x:formula1>1</x:formula1>
      <x:formula2>20</x:formula2>
    </x:dataValidation>
    <x:dataValidation type="decimal" errorStyle="stop" operator="greaterThanOrEqual" showInputMessage="1" showErrorMessage="1" errorTitle="入力を確認してください" error="0以上の数値を入力してください。" promptTitle="一時金" prompt="入学金など開始年だけに発生する金額を入力してください。" sqref="H23:H32">
      <x:formula1>0</x:formula1>
    </x:dataValidation>
    <x:dataValidation type="list" showInputMessage="1" promptTitle="進路・区分" prompt="公立・私立・国立・その他から選択してください。" sqref="C38:C47">
      <x:formula1>"公立,私立,国立,その他"</x:formula1>
    </x:dataValidation>
    <x:dataValidation type="whole" errorStyle="stop" operator="between" showInputMessage="1" showErrorMessage="1" errorTitle="入力を確認してください" error="2026～2100の整数で入力してください。" promptTitle="開始年" prompt="費用が発生し始める西暦を入力してください。" sqref="D38:D47">
      <x:formula1>2026</x:formula1>
      <x:formula2>2100</x:formula2>
    </x:dataValidation>
    <x:dataValidation type="decimal" errorStyle="stop" operator="greaterThanOrEqual" showInputMessage="1" showErrorMessage="1" errorTitle="入力を確認してください" error="0以上の数値を入力してください。" promptTitle="年間費用" prompt="1年間に必要な金額を円単位で入力してください。" sqref="E38:E47">
      <x:formula1>0</x:formula1>
    </x:dataValidation>
    <x:dataValidation type="whole" errorStyle="stop" operator="between" showInputMessage="1" showErrorMessage="1" errorTitle="入力を確認してください" error="1～20の整数で入力してください。" promptTitle="年数" prompt="費用が継続する年数を入力してください。" sqref="F38:F47">
      <x:formula1>1</x:formula1>
      <x:formula2>20</x:formula2>
    </x:dataValidation>
    <x:dataValidation type="decimal" errorStyle="stop" operator="greaterThanOrEqual" showInputMessage="1" showErrorMessage="1" errorTitle="入力を確認してください" error="0以上の数値を入力してください。" promptTitle="一時金" prompt="入学金など開始年だけに発生する金額を入力してください。" sqref="H38:H47">
      <x:formula1>0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2" topLeftCell="A3" activePane="bottomLeft" state="frozen"/>
    </x:sheetView>
  </x:sheetViews>
  <x:sheetFormatPr defaultRowHeight="15"/>
  <x:cols>
    <x:col min="1" max="1" width="3" hidden="0" customWidth="1"/>
    <x:col min="2" max="2" width="14" hidden="0" customWidth="1"/>
    <x:col min="3" max="3" width="14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>
      <x:c r="B1" s="126"/>
      <x:c r="C1" s="126"/>
      <x:c r="D1" s="126"/>
      <x:c r="E1" s="126"/>
      <x:c r="F1" s="126"/>
      <x:c r="G1" s="126"/>
      <x:c r="H1" s="126"/>
    </x:row>
    <x:row r="2" ht="30" customHeight="1">
      <x:c r="B2" s="2" t="str">
        <x:v>教育費整理シート　入力の考え方</x:v>
      </x:c>
      <x:c r="C2" s="2"/>
      <x:c r="D2" s="2"/>
      <x:c r="E2" s="2"/>
      <x:c r="F2" s="2"/>
      <x:c r="G2" s="2"/>
      <x:c r="H2" s="2"/>
    </x:row>
    <x:row r="3">
      <x:c r="B3" s="126"/>
      <x:c r="C3" s="126"/>
      <x:c r="D3" s="126"/>
      <x:c r="E3" s="126"/>
      <x:c r="F3" s="126"/>
      <x:c r="G3" s="126"/>
      <x:c r="H3" s="126"/>
    </x:row>
    <x:row r="4" ht="42" customHeight="1">
      <x:c r="B4" s="176" t="str">
        <x:v>1. 基本的な入力手順</x:v>
      </x:c>
      <x:c r="C4" s="177"/>
      <x:c r="D4" s="178" t="str">
        <x:v>子どもの名前を入力し、教育段階ごとに開始年・年間費用・年数を入力します。入学金などは一時金へ入力します。</x:v>
      </x:c>
      <x:c r="E4" s="178"/>
      <x:c r="F4" s="178"/>
      <x:c r="G4" s="178"/>
      <x:c r="H4" s="179"/>
    </x:row>
    <x:row r="5" ht="42" customHeight="1">
      <x:c r="B5" s="180" t="str">
        <x:v>入力単位</x:v>
      </x:c>
      <x:c r="C5" s="181"/>
      <x:c r="D5" s="182" t="str">
        <x:v>費用は円単位で入力します。年次集計は自動的に万円単位で表示されます。</x:v>
      </x:c>
      <x:c r="E5" s="182"/>
      <x:c r="F5" s="182"/>
      <x:c r="G5" s="182"/>
      <x:c r="H5" s="183"/>
    </x:row>
    <x:row r="6" ht="42" customHeight="1">
      <x:c r="B6" s="180" t="str">
        <x:v>進路・区分</x:v>
      </x:c>
      <x:c r="C6" s="181"/>
      <x:c r="D6" s="182" t="str">
        <x:v>公立・私立・国立・その他から選択します。進路が未定の場合は、現時点で想定する区分を入力してください。</x:v>
      </x:c>
      <x:c r="E6" s="182"/>
      <x:c r="F6" s="182"/>
      <x:c r="G6" s="182"/>
      <x:c r="H6" s="183"/>
    </x:row>
    <x:row r="7" ht="42" customHeight="1">
      <x:c r="B7" s="180" t="str">
        <x:v>開始年・年数</x:v>
      </x:c>
      <x:c r="C7" s="181"/>
      <x:c r="D7" s="182" t="str">
        <x:v>開始年は費用が発生し始める西暦、年数は同じ年間費用が続く期間です。終了年は自動計算されます。</x:v>
      </x:c>
      <x:c r="E7" s="182"/>
      <x:c r="F7" s="182"/>
      <x:c r="G7" s="182"/>
      <x:c r="H7" s="183"/>
    </x:row>
    <x:row r="8" ht="42" customHeight="1">
      <x:c r="B8" s="180" t="str">
        <x:v>一時金</x:v>
      </x:c>
      <x:c r="C8" s="181"/>
      <x:c r="D8" s="182" t="str">
        <x:v>受験料、入学金、入学準備費、パソコン購入費など、その年だけ発生する費用を入力します。</x:v>
      </x:c>
      <x:c r="E8" s="182"/>
      <x:c r="F8" s="182"/>
      <x:c r="G8" s="182"/>
      <x:c r="H8" s="183"/>
    </x:row>
    <x:row r="9">
      <x:c r="B9" s="126"/>
      <x:c r="C9" s="126"/>
      <x:c r="D9" s="126"/>
      <x:c r="E9" s="126"/>
      <x:c r="F9" s="126"/>
      <x:c r="G9" s="126"/>
      <x:c r="H9" s="126"/>
    </x:row>
    <x:row r="10" ht="42" customHeight="1">
      <x:c r="B10" s="176" t="str">
        <x:v>2. 年間費用に含めるもの</x:v>
      </x:c>
      <x:c r="C10" s="177"/>
      <x:c r="D10" s="178" t="str">
        <x:v>授業料、教材費、制服・学校用品、給食費、通学費、部活動費、塾・習い事など、毎年発生する費用をまとめます。</x:v>
      </x:c>
      <x:c r="E10" s="178"/>
      <x:c r="F10" s="178"/>
      <x:c r="G10" s="178"/>
      <x:c r="H10" s="179"/>
    </x:row>
    <x:row r="11" ht="42" customHeight="1">
      <x:c r="B11" s="180" t="str">
        <x:v>自宅外通学・仕送り</x:v>
      </x:c>
      <x:c r="C11" s="181"/>
      <x:c r="D11" s="182" t="str">
        <x:v>家賃や仕送りを教育費として管理する場合は、基本生活費・住居費へ重ねて入力しないようにします。</x:v>
      </x:c>
      <x:c r="E11" s="182"/>
      <x:c r="F11" s="182"/>
      <x:c r="G11" s="182"/>
      <x:c r="H11" s="183"/>
    </x:row>
    <x:row r="12" ht="42" customHeight="1">
      <x:c r="B12" s="180" t="str">
        <x:v>留学・その他</x:v>
      </x:c>
      <x:c r="C12" s="181"/>
      <x:c r="D12" s="182" t="str">
        <x:v>留学、資格取得、特別講習などは、継続費用なら年間費用、1回限りなら一時金に入力します。</x:v>
      </x:c>
      <x:c r="E12" s="182"/>
      <x:c r="F12" s="182"/>
      <x:c r="G12" s="182"/>
      <x:c r="H12" s="183"/>
    </x:row>
    <x:row r="13" ht="42" customHeight="1">
      <x:c r="B13" s="180" t="str">
        <x:v>補助金・奨学金</x:v>
      </x:c>
      <x:c r="C13" s="181"/>
      <x:c r="D13" s="182" t="str">
        <x:v>返済不要の補助金・給付型奨学金が見込まれる場合は、原則として差し引いた家庭の実負担額を入力します。</x:v>
      </x:c>
      <x:c r="E13" s="182"/>
      <x:c r="F13" s="182"/>
      <x:c r="G13" s="182"/>
      <x:c r="H13" s="183"/>
    </x:row>
    <x:row r="14" ht="42" customHeight="1">
      <x:c r="B14" s="180" t="str">
        <x:v>貸与型奨学金</x:v>
      </x:c>
      <x:c r="C14" s="181"/>
      <x:c r="D14" s="182" t="str">
        <x:v>子ども本人が返済する予定の貸与型奨学金は、家庭の教育費には含めません。親が返済する場合は負担額を含めます。</x:v>
      </x:c>
      <x:c r="E14" s="182"/>
      <x:c r="F14" s="182"/>
      <x:c r="G14" s="182"/>
      <x:c r="H14" s="183"/>
    </x:row>
    <x:row r="15">
      <x:c r="B15" s="126"/>
      <x:c r="C15" s="126"/>
      <x:c r="D15" s="126"/>
      <x:c r="E15" s="126"/>
      <x:c r="F15" s="126"/>
      <x:c r="G15" s="126"/>
      <x:c r="H15" s="126"/>
    </x:row>
    <x:row r="16" ht="42" customHeight="1">
      <x:c r="B16" s="176" t="str">
        <x:v>3. キャッシュフロー表への転記</x:v>
      </x:c>
      <x:c r="C16" s="177"/>
      <x:c r="D16" s="178" t="str">
        <x:v>「教育費」シート右側の年次集計から、各年の「教育費合計（万円）」をキャッシュフロー表の教育費欄へ転記します。</x:v>
      </x:c>
      <x:c r="E16" s="178"/>
      <x:c r="F16" s="178"/>
      <x:c r="G16" s="178"/>
      <x:c r="H16" s="179"/>
    </x:row>
    <x:row r="17" ht="42" customHeight="1">
      <x:c r="B17" s="180" t="str">
        <x:v>年次集計の仕組み</x:v>
      </x:c>
      <x:c r="C17" s="181"/>
      <x:c r="D17" s="182" t="str">
        <x:v>開始年から終了年までは年間費用を計上し、一時金は開始年だけに加算します。兄弟姉妹の費用が重なる年は合計されます。</x:v>
      </x:c>
      <x:c r="E17" s="182"/>
      <x:c r="F17" s="182"/>
      <x:c r="G17" s="182"/>
      <x:c r="H17" s="183"/>
    </x:row>
    <x:row r="18">
      <x:c r="B18" s="126"/>
      <x:c r="C18" s="126"/>
      <x:c r="D18" s="126"/>
      <x:c r="E18" s="126"/>
      <x:c r="F18" s="126"/>
      <x:c r="G18" s="126"/>
      <x:c r="H18" s="126"/>
    </x:row>
    <x:row r="19" ht="42" customHeight="1">
      <x:c r="B19" s="176" t="str">
        <x:v>4. 入力時の注意</x:v>
      </x:c>
      <x:c r="C19" s="177"/>
      <x:c r="D19" s="178" t="str">
        <x:v>現在の金額を基準に見積もります。将来の物価上昇を見込む場合は、年間費用を少し多めに設定してください。</x:v>
      </x:c>
      <x:c r="E19" s="178"/>
      <x:c r="F19" s="178"/>
      <x:c r="G19" s="178"/>
      <x:c r="H19" s="179"/>
    </x:row>
    <x:row r="20" ht="42" customHeight="1">
      <x:c r="B20" s="180" t="str">
        <x:v>未定の進路</x:v>
      </x:c>
      <x:c r="C20" s="181"/>
      <x:c r="D20" s="182" t="str">
        <x:v>複数の進路を同時に入力せず、まずは想定する1つの進路で作成します。別のケースはファイルを複製して比較します。</x:v>
      </x:c>
      <x:c r="E20" s="182"/>
      <x:c r="F20" s="182"/>
      <x:c r="G20" s="182"/>
      <x:c r="H20" s="183"/>
    </x:row>
    <x:row r="21" ht="42" customHeight="1">
      <x:c r="B21" s="180" t="str">
        <x:v>二重計上の防止</x:v>
      </x:c>
      <x:c r="C21" s="181"/>
      <x:c r="D21" s="182" t="str">
        <x:v>食費・日用品・通常の住居費などを基本生活費や住居費に含めている場合、教育費へ重ねて入力しないでください。</x:v>
      </x:c>
      <x:c r="E21" s="182"/>
      <x:c r="F21" s="182"/>
      <x:c r="G21" s="182"/>
      <x:c r="H21" s="183"/>
    </x:row>
    <x:row r="22">
      <x:c r="B22" s="126"/>
      <x:c r="C22" s="126"/>
      <x:c r="D22" s="126"/>
      <x:c r="E22" s="126"/>
      <x:c r="F22" s="126"/>
      <x:c r="G22" s="126"/>
      <x:c r="H22" s="126"/>
    </x:row>
  </x:sheetData>
  <x:mergeCells>
    <x:mergeCell ref="B2:H2"/>
    <x:mergeCell ref="B4:C4"/>
    <x:mergeCell ref="D4:H4"/>
    <x:mergeCell ref="B5:C5"/>
    <x:mergeCell ref="D5:H5"/>
    <x:mergeCell ref="B6:C6"/>
    <x:mergeCell ref="D6:H6"/>
    <x:mergeCell ref="B7:C7"/>
    <x:mergeCell ref="D7:H7"/>
    <x:mergeCell ref="B8:C8"/>
    <x:mergeCell ref="D8:H8"/>
    <x:mergeCell ref="B10:C10"/>
    <x:mergeCell ref="D10:H10"/>
    <x:mergeCell ref="B11:C11"/>
    <x:mergeCell ref="D11:H11"/>
    <x:mergeCell ref="B12:C12"/>
    <x:mergeCell ref="D12:H12"/>
    <x:mergeCell ref="B13:C13"/>
    <x:mergeCell ref="D13:H13"/>
    <x:mergeCell ref="B14:C14"/>
    <x:mergeCell ref="D14:H14"/>
    <x:mergeCell ref="B16:C16"/>
    <x:mergeCell ref="D16:H16"/>
    <x:mergeCell ref="B17:C17"/>
    <x:mergeCell ref="D17:H17"/>
    <x:mergeCell ref="B19:C19"/>
    <x:mergeCell ref="D19:H19"/>
    <x:mergeCell ref="B20:C20"/>
    <x:mergeCell ref="D20:H20"/>
    <x:mergeCell ref="B21:C21"/>
    <x:mergeCell ref="D21:H21"/>
  </x:mergeCells>
  <x:pageMargins left="0.7" right="0.7" top="0.75" bottom="0.75" header="0.3" footer="0.3"/>
</x:worksheet>
</file>