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53ffecd04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その他支出" sheetId="1" r:id="R9457862ab58a4ec4"/>
    <x:sheet xmlns:r="http://schemas.openxmlformats.org/officeDocument/2006/relationships" name="入力の考え方" sheetId="2" r:id="R9c38180938cb42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-#,##0;&quot;-&quot;"/>
    <x:numFmt numFmtId="201" formatCode="0&quot;年&quot;"/>
    <x:numFmt numFmtId="202" formatCode="0&quot;年ごと&quot;"/>
    <x:numFmt numFmtId="203" formatCode="#,##0.0;[Red]-#,##0.0;&quot;-&quot;"/>
  </x:numFmts>
  <x:fonts count="6">
    <x:font>
      <x:sz val="11"/>
      <x:name val="Carlito"/>
    </x:font>
    <x:font>
      <x:sz val="10"/>
      <x:color rgb="FF243447"/>
      <x:name val="Noto Sans"/>
    </x:font>
    <x:font>
      <x:b/>
      <x:sz val="14"/>
      <x:color rgb="FFFFFFFF"/>
      <x:name val="Noto Sans"/>
    </x:font>
    <x:font>
      <x:sz val="9"/>
      <x:color rgb="FF243447"/>
      <x:name val="Noto Sans"/>
    </x:font>
    <x:font>
      <x:b/>
      <x:sz val="10"/>
      <x:color rgb="FFFFFFFF"/>
      <x:name val="Noto Sans"/>
    </x:font>
    <x:font>
      <x:b/>
      <x:sz val="10"/>
      <x:color rgb="FF203E63"/>
      <x:name val="Noto Sans"/>
    </x:font>
  </x:fonts>
  <x:fills count="10">
    <x:fill>
      <x:patternFill patternType="none"/>
    </x:fill>
    <x:fill>
      <x:patternFill patternType="gray125"/>
    </x:fill>
    <x:fill>
      <x:patternFill patternType="solid">
        <x:fgColor rgb="FFE6A23C"/>
      </x:patternFill>
    </x:fill>
    <x:fill>
      <x:patternFill patternType="solid">
        <x:fgColor rgb="FFF5F7FA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203E63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12"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2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0" fontId="3" fillId="4" borderId="2" xfId="0" applyNumberFormat="1" applyFont="1" applyFill="1" applyBorder="1" applyAlignment="1">
      <x:alignment horizontal="center"/>
    </x:xf>
    <x:xf numFmtId="0" fontId="3" fillId="5" borderId="2" xfId="0" applyNumberFormat="1" applyFont="1" applyFill="1" applyBorder="1" applyAlignment="1">
      <x:alignment horizontal="center"/>
    </x:xf>
    <x:xf numFmtId="0" fontId="3" fillId="6" borderId="3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horizont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4" fillId="7" borderId="0" xfId="0" applyNumberFormat="1" applyFont="1" applyFill="1" applyBorder="1" applyAlignment="1">
      <x:alignment horizontal="center" vertical="center" wrapText="1"/>
    </x:xf>
    <x:xf numFmtId="0" fontId="4" fillId="7" borderId="1" xfId="0" applyNumberFormat="1" applyFont="1" applyFill="1" applyBorder="1" applyAlignment="1">
      <x:alignment horizontal="center" vertical="center" wrapText="1"/>
    </x:xf>
    <x:xf numFmtId="0" fontId="4" fillId="7" borderId="2" xfId="0" applyNumberFormat="1" applyFont="1" applyFill="1" applyBorder="1" applyAlignment="1">
      <x:alignment horizontal="center" vertical="center" wrapText="1"/>
    </x:xf>
    <x:xf numFmtId="0" fontId="4" fillId="7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0" borderId="4" xfId="0" applyNumberFormat="1" applyFont="1" applyFill="1" applyBorder="1"/>
    <x:xf numFmtId="0" fontId="1" fillId="4" borderId="5" xfId="0" applyNumberFormat="1" applyFont="1" applyFill="1" applyBorder="1"/>
    <x:xf numFmtId="0" fontId="1" fillId="4" borderId="6" xfId="0" applyNumberFormat="1" applyFont="1" applyFill="1" applyBorder="1"/>
    <x:xf numFmtId="0" fontId="1" fillId="0" borderId="7" xfId="0" applyNumberFormat="1" applyFont="1" applyFill="1" applyBorder="1"/>
    <x:xf numFmtId="0" fontId="1" fillId="4" borderId="8" xfId="0" applyNumberFormat="1" applyFont="1" applyFill="1" applyBorder="1"/>
    <x:xf numFmtId="0" fontId="1" fillId="0" borderId="9" xfId="0" applyNumberFormat="1" applyFont="1" applyFill="1" applyBorder="1"/>
    <x:xf numFmtId="0" fontId="1" fillId="4" borderId="10" xfId="0" applyNumberFormat="1" applyFont="1" applyFill="1" applyBorder="1"/>
    <x:xf numFmtId="0" fontId="1" fillId="4" borderId="11" xfId="0" applyNumberFormat="1" applyFont="1" applyFill="1" applyBorder="1"/>
    <x:xf numFmtId="0" fontId="1" fillId="0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horizontal="center" vertical="center"/>
    </x:xf>
    <x:xf numFmtId="0" fontId="1" fillId="0" borderId="7" xfId="0" applyNumberFormat="1" applyFont="1" applyFill="1" applyBorder="1" applyAlignment="1">
      <x:alignment horizontal="center" vertical="center"/>
    </x:xf>
    <x:xf numFmtId="0" fontId="1" fillId="0" borderId="9" xfId="0" applyNumberFormat="1" applyFont="1" applyFill="1" applyBorder="1" applyAlignment="1">
      <x:alignment horizontal="center" vertical="center"/>
    </x:xf>
    <x:xf numFmtId="0" fontId="1" fillId="4" borderId="5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4" borderId="10" xfId="0" applyNumberFormat="1" applyFont="1" applyFill="1" applyBorder="1" applyAlignment="1">
      <x:alignment horizontal="right"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1" fillId="4" borderId="10" xfId="0" applyNumberFormat="1" applyFont="1" applyFill="1" applyBorder="1" applyAlignment="1">
      <x:alignment horizontal="right" vertical="center"/>
    </x:xf>
    <x:xf numFmtId="201" fontId="1" fillId="4" borderId="5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1" fillId="4" borderId="10" xfId="0" applyNumberFormat="1" applyFont="1" applyFill="1" applyBorder="1" applyAlignment="1">
      <x:alignment horizontal="right" vertical="center"/>
    </x:xf>
    <x:xf numFmtId="202" fontId="1" fillId="4" borderId="5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2" fontId="1" fillId="4" borderId="10" xfId="0" applyNumberFormat="1" applyFont="1" applyFill="1" applyBorder="1" applyAlignment="1">
      <x:alignment horizontal="right"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1" fillId="8" borderId="0" xfId="0" applyNumberFormat="1" applyFont="1" applyFill="1" applyBorder="1"/>
    <x:xf numFmtId="0" fontId="1" fillId="9" borderId="0" xfId="0" applyNumberFormat="1" applyFont="1" applyFill="1" applyBorder="1"/>
    <x:xf numFmtId="0" fontId="4" fillId="2" borderId="4" xfId="0" applyNumberFormat="1" applyFont="1" applyFill="1" applyBorder="1" applyAlignment="1">
      <x:alignment horizontal="center"/>
    </x:xf>
    <x:xf numFmtId="0" fontId="4" fillId="2" borderId="5" xfId="0" applyNumberFormat="1" applyFont="1" applyFill="1" applyBorder="1" applyAlignment="1">
      <x:alignment horizontal="center"/>
    </x:xf>
    <x:xf numFmtId="0" fontId="4" fillId="2" borderId="6" xfId="0" applyNumberFormat="1" applyFont="1" applyFill="1" applyBorder="1" applyAlignment="1">
      <x:alignment horizontal="center"/>
    </x:xf>
    <x:xf numFmtId="0" fontId="4" fillId="7" borderId="7" xfId="0" applyNumberFormat="1" applyFont="1" applyFill="1" applyBorder="1" applyAlignment="1">
      <x:alignment horizontal="center" vertical="center" wrapText="1"/>
    </x:xf>
    <x:xf numFmtId="0" fontId="4" fillId="7" borderId="8" xfId="0" applyNumberFormat="1" applyFont="1" applyFill="1" applyBorder="1" applyAlignment="1">
      <x:alignment horizontal="center" vertical="center" wrapText="1"/>
    </x:xf>
    <x:xf numFmtId="0" fontId="1" fillId="8" borderId="7" xfId="0" applyNumberFormat="1" applyFont="1" applyFill="1" applyBorder="1"/>
    <x:xf numFmtId="0" fontId="1" fillId="8" borderId="8" xfId="0" applyNumberFormat="1" applyFont="1" applyFill="1" applyBorder="1"/>
    <x:xf numFmtId="0" fontId="1" fillId="9" borderId="7" xfId="0" applyNumberFormat="1" applyFont="1" applyFill="1" applyBorder="1"/>
    <x:xf numFmtId="0" fontId="1" fillId="9" borderId="8" xfId="0" applyNumberFormat="1" applyFont="1" applyFill="1" applyBorder="1"/>
    <x:xf numFmtId="0" fontId="1" fillId="8" borderId="9" xfId="0" applyNumberFormat="1" applyFont="1" applyFill="1" applyBorder="1"/>
    <x:xf numFmtId="0" fontId="1" fillId="8" borderId="10" xfId="0" applyNumberFormat="1" applyFont="1" applyFill="1" applyBorder="1"/>
    <x:xf numFmtId="0" fontId="1" fillId="8" borderId="11" xfId="0" applyNumberFormat="1" applyFont="1" applyFill="1" applyBorder="1"/>
    <x:xf numFmtId="0" fontId="3" fillId="8" borderId="7" xfId="0" applyNumberFormat="1" applyFont="1" applyFill="1" applyBorder="1"/>
    <x:xf numFmtId="0" fontId="3" fillId="8" borderId="0" xfId="0" applyNumberFormat="1" applyFont="1" applyFill="1" applyBorder="1"/>
    <x:xf numFmtId="0" fontId="3" fillId="8" borderId="8" xfId="0" applyNumberFormat="1" applyFont="1" applyFill="1" applyBorder="1"/>
    <x:xf numFmtId="0" fontId="3" fillId="9" borderId="7" xfId="0" applyNumberFormat="1" applyFont="1" applyFill="1" applyBorder="1"/>
    <x:xf numFmtId="0" fontId="3" fillId="9" borderId="0" xfId="0" applyNumberFormat="1" applyFont="1" applyFill="1" applyBorder="1"/>
    <x:xf numFmtId="0" fontId="3" fillId="9" borderId="8" xfId="0" applyNumberFormat="1" applyFont="1" applyFill="1" applyBorder="1"/>
    <x:xf numFmtId="0" fontId="3" fillId="8" borderId="9" xfId="0" applyNumberFormat="1" applyFont="1" applyFill="1" applyBorder="1"/>
    <x:xf numFmtId="0" fontId="3" fillId="8" borderId="10" xfId="0" applyNumberFormat="1" applyFont="1" applyFill="1" applyBorder="1"/>
    <x:xf numFmtId="0" fontId="3" fillId="8" borderId="11" xfId="0" applyNumberFormat="1" applyFont="1" applyFill="1" applyBorder="1"/>
    <x:xf numFmtId="0" fontId="3" fillId="8" borderId="7" xfId="0" applyNumberFormat="1" applyFont="1" applyFill="1" applyBorder="1" applyAlignment="1">
      <x:alignment horizontal="center"/>
    </x:xf>
    <x:xf numFmtId="0" fontId="3" fillId="9" borderId="7" xfId="0" applyNumberFormat="1" applyFont="1" applyFill="1" applyBorder="1" applyAlignment="1">
      <x:alignment horizontal="center"/>
    </x:xf>
    <x:xf numFmtId="0" fontId="3" fillId="8" borderId="9" xfId="0" applyNumberFormat="1" applyFont="1" applyFill="1" applyBorder="1" applyAlignment="1">
      <x:alignment horizontal="center"/>
    </x:xf>
    <x:xf numFmtId="0" fontId="3" fillId="8" borderId="0" xfId="0" applyNumberFormat="1" applyFont="1" applyFill="1" applyBorder="1" applyAlignment="1">
      <x:alignment horizontal="right"/>
    </x:xf>
    <x:xf numFmtId="0" fontId="3" fillId="8" borderId="8" xfId="0" applyNumberFormat="1" applyFont="1" applyFill="1" applyBorder="1" applyAlignment="1">
      <x:alignment horizontal="right"/>
    </x:xf>
    <x:xf numFmtId="0" fontId="3" fillId="9" borderId="0" xfId="0" applyNumberFormat="1" applyFont="1" applyFill="1" applyBorder="1" applyAlignment="1">
      <x:alignment horizontal="right"/>
    </x:xf>
    <x:xf numFmtId="0" fontId="3" fillId="9" borderId="8" xfId="0" applyNumberFormat="1" applyFont="1" applyFill="1" applyBorder="1" applyAlignment="1">
      <x:alignment horizontal="right"/>
    </x:xf>
    <x:xf numFmtId="0" fontId="3" fillId="8" borderId="10" xfId="0" applyNumberFormat="1" applyFont="1" applyFill="1" applyBorder="1" applyAlignment="1">
      <x:alignment horizontal="right"/>
    </x:xf>
    <x:xf numFmtId="0" fontId="3" fillId="8" borderId="11" xfId="0" applyNumberFormat="1" applyFont="1" applyFill="1" applyBorder="1" applyAlignment="1">
      <x:alignment horizontal="right"/>
    </x:xf>
    <x:xf numFmtId="201" fontId="3" fillId="8" borderId="7" xfId="0" applyNumberFormat="1" applyFont="1" applyFill="1" applyBorder="1" applyAlignment="1">
      <x:alignment horizontal="center"/>
    </x:xf>
    <x:xf numFmtId="201" fontId="3" fillId="9" borderId="7" xfId="0" applyNumberFormat="1" applyFont="1" applyFill="1" applyBorder="1" applyAlignment="1">
      <x:alignment horizontal="center"/>
    </x:xf>
    <x:xf numFmtId="201" fontId="3" fillId="8" borderId="9" xfId="0" applyNumberFormat="1" applyFont="1" applyFill="1" applyBorder="1" applyAlignment="1">
      <x:alignment horizontal="center"/>
    </x:xf>
    <x:xf numFmtId="203" fontId="3" fillId="8" borderId="0" xfId="0" applyNumberFormat="1" applyFont="1" applyFill="1" applyBorder="1" applyAlignment="1">
      <x:alignment horizontal="right"/>
    </x:xf>
    <x:xf numFmtId="203" fontId="3" fillId="8" borderId="8" xfId="0" applyNumberFormat="1" applyFont="1" applyFill="1" applyBorder="1" applyAlignment="1">
      <x:alignment horizontal="right"/>
    </x:xf>
    <x:xf numFmtId="203" fontId="3" fillId="9" borderId="0" xfId="0" applyNumberFormat="1" applyFont="1" applyFill="1" applyBorder="1" applyAlignment="1">
      <x:alignment horizontal="right"/>
    </x:xf>
    <x:xf numFmtId="203" fontId="3" fillId="9" borderId="8" xfId="0" applyNumberFormat="1" applyFont="1" applyFill="1" applyBorder="1" applyAlignment="1">
      <x:alignment horizontal="right"/>
    </x:xf>
    <x:xf numFmtId="203" fontId="3" fillId="8" borderId="10" xfId="0" applyNumberFormat="1" applyFont="1" applyFill="1" applyBorder="1" applyAlignment="1">
      <x:alignment horizontal="right"/>
    </x:xf>
    <x:xf numFmtId="203" fontId="3" fillId="8" borderId="1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5" fillId="0" borderId="1" xfId="0" applyNumberFormat="1" applyFont="1" applyFill="1" applyBorder="1"/>
    <x:xf numFmtId="0" fontId="5" fillId="0" borderId="2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2" xfId="0" applyNumberFormat="1" applyFont="1" applyFill="1" applyBorder="1" applyAlignment="1">
      <x:alignment wrapText="1"/>
    </x:xf>
    <x:xf numFmtId="0" fontId="1" fillId="0" borderId="2" xfId="0" applyNumberFormat="1" applyFont="1" applyFill="1" applyBorder="1" applyAlignment="1">
      <x:alignment wrapText="1"/>
    </x:xf>
    <x:xf numFmtId="0" fontId="1" fillId="0" borderId="3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center" wrapText="1"/>
    </x:xf>
    <x:xf numFmtId="0" fontId="5" fillId="0" borderId="2" xfId="0" applyNumberFormat="1" applyFont="1" applyFill="1" applyBorder="1" applyAlignment="1">
      <x:alignment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5" fillId="9" borderId="1" xfId="0" applyNumberFormat="1" applyFont="1" applyFill="1" applyBorder="1" applyAlignment="1">
      <x:alignment vertical="center" wrapText="1"/>
    </x:xf>
    <x:xf numFmtId="0" fontId="5" fillId="9" borderId="2" xfId="0" applyNumberFormat="1" applyFont="1" applyFill="1" applyBorder="1" applyAlignment="1">
      <x:alignment vertical="center" wrapText="1"/>
    </x:xf>
    <x:xf numFmtId="0" fontId="1" fillId="9" borderId="2" xfId="0" applyNumberFormat="1" applyFont="1" applyFill="1" applyBorder="1" applyAlignment="1">
      <x:alignment vertical="center" wrapText="1"/>
    </x:xf>
    <x:xf numFmtId="0" fontId="1" fillId="9" borderId="3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1" fillId="8" borderId="2" xfId="0" applyNumberFormat="1" applyFont="1" applyFill="1" applyBorder="1" applyAlignment="1">
      <x:alignment vertical="center" wrapText="1"/>
    </x:xf>
    <x:xf numFmtId="0" fontId="1" fillId="8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42bb64cfb4f47" /><Relationship Type="http://schemas.openxmlformats.org/officeDocument/2006/relationships/theme" Target="/xl/theme/theme1.xml" Id="R69d65f49beb24e83" /><Relationship Type="http://schemas.openxmlformats.org/officeDocument/2006/relationships/sharedStrings" Target="/xl/sharedStrings.xml" Id="R428a11246f804f3d" /><Relationship Type="http://schemas.openxmlformats.org/officeDocument/2006/relationships/worksheet" Target="/xl/worksheets/sheet1.xml" Id="R9457862ab58a4ec4" /><Relationship Type="http://schemas.openxmlformats.org/officeDocument/2006/relationships/worksheet" Target="/xl/worksheets/sheet2.xml" Id="R9c38180938cb42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7" hidden="0" customWidth="1"/>
    <x:col min="3" max="3" width="22" hidden="0" customWidth="1"/>
    <x:col min="4" max="4" width="18" hidden="0" customWidth="1"/>
    <x:col min="5" max="5" width="13" hidden="0" customWidth="1"/>
    <x:col min="6" max="6" width="13" hidden="0" customWidth="1"/>
    <x:col min="7" max="7" width="14" hidden="0" customWidth="1"/>
    <x:col min="8" max="8" width="24" hidden="0" customWidth="1"/>
    <x:col min="9" max="9" width="3" hidden="0" customWidth="1"/>
    <x:col min="10" max="10" width="10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7" hidden="0" customWidth="1"/>
  </x:cols>
  <x:sheetData>
    <x:row r="1"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ht="30" customHeight="1">
      <x:c r="B2" s="3" t="str">
        <x:v>その他支出整理シート</x:v>
      </x:c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</x:row>
    <x:row r="3" ht="24" customHeight="1">
      <x:c r="B3" s="6" t="str">
        <x:v>毎年または数年ごとに繰り返す比較的大きな支出を入力すると、2026～2076年の支出額を万円単位で集計します。</x:v>
      </x:c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</x:row>
    <x:row r="4">
      <x:c r="B4" s="9" t="str">
        <x:v>凡例</x:v>
      </x:c>
      <x:c r="C4" s="12" t="str">
        <x:v>手入力</x:v>
      </x:c>
      <x:c r="D4" s="13" t="str">
        <x:v>自動計算</x:v>
      </x:c>
      <x:c r="E4" s="14" t="str">
        <x:v>入力不要</x:v>
      </x:c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</x:row>
    <x:row r="5">
      <x:c r="B5" s="1"/>
      <x:c r="C5" s="1"/>
      <x:c r="D5" s="1"/>
      <x:c r="E5" s="1"/>
      <x:c r="F5" s="1"/>
      <x:c r="G5" s="1"/>
      <x:c r="H5" s="1"/>
      <x:c r="I5" s="1"/>
      <x:c r="J5" s="67" t="str">
        <x:v>キャッシュフロー表転記用 年次集計（万円）</x:v>
      </x:c>
      <x:c r="K5" s="68"/>
      <x:c r="L5" s="68"/>
      <x:c r="M5" s="68"/>
      <x:c r="N5" s="68"/>
      <x:c r="O5" s="68"/>
      <x:c r="P5" s="68"/>
      <x:c r="Q5" s="68"/>
      <x:c r="R5" s="68"/>
      <x:c r="S5" s="68"/>
      <x:c r="T5" s="68"/>
      <x:c r="U5" s="69"/>
    </x:row>
    <x:row r="6" ht="34" customHeight="1">
      <x:c r="B6" s="20" t="str">
        <x:v>No.</x:v>
      </x:c>
      <x:c r="C6" s="21" t="str">
        <x:v>支出名</x:v>
      </x:c>
      <x:c r="D6" s="21" t="str">
        <x:v>1回あたり金額（円）</x:v>
      </x:c>
      <x:c r="E6" s="21" t="str">
        <x:v>初回発生年</x:v>
      </x:c>
      <x:c r="F6" s="21" t="str">
        <x:v>最終発生年</x:v>
      </x:c>
      <x:c r="G6" s="21" t="str">
        <x:v>発生間隔（年）</x:v>
      </x:c>
      <x:c r="H6" s="22" t="str">
        <x:v>備考</x:v>
      </x:c>
      <x:c r="I6" s="1"/>
      <x:c r="J6" s="70" t="str">
        <x:v>西暦年</x:v>
      </x:c>
      <x:c r="K6" s="19" t="str">
        <x:f>IF(C7="","支出1",C7)</x:f>
        <x:v>支出1</x:v>
      </x:c>
      <x:c r="L6" s="19" t="str">
        <x:f>IF(C8="","支出2",C8)</x:f>
        <x:v>支出2</x:v>
      </x:c>
      <x:c r="M6" s="19" t="str">
        <x:f>IF(C9="","支出3",C9)</x:f>
        <x:v>支出3</x:v>
      </x:c>
      <x:c r="N6" s="19" t="str">
        <x:f>IF(C10="","支出4",C10)</x:f>
        <x:v>支出4</x:v>
      </x:c>
      <x:c r="O6" s="19" t="str">
        <x:f>IF(C11="","支出5",C11)</x:f>
        <x:v>支出5</x:v>
      </x:c>
      <x:c r="P6" s="19" t="str">
        <x:f>IF(C12="","支出6",C12)</x:f>
        <x:v>支出6</x:v>
      </x:c>
      <x:c r="Q6" s="19" t="str">
        <x:f>IF(C13="","支出7",C13)</x:f>
        <x:v>支出7</x:v>
      </x:c>
      <x:c r="R6" s="19" t="str">
        <x:f>IF(C14="","支出8",C14)</x:f>
        <x:v>支出8</x:v>
      </x:c>
      <x:c r="S6" s="19" t="str">
        <x:f>IF(C15="","支出9",C15)</x:f>
        <x:v>支出9</x:v>
      </x:c>
      <x:c r="T6" s="19" t="str">
        <x:f>IF(C16="","支出10",C16)</x:f>
        <x:v>支出10</x:v>
      </x:c>
      <x:c r="U6" s="71" t="str">
        <x:v>その他支出合計</x:v>
      </x:c>
    </x:row>
    <x:row r="7" ht="28" customHeight="1">
      <x:c r="B7" s="41" t="n">
        <x:v>1</x:v>
      </x:c>
      <x:c r="C7" s="47"/>
      <x:c r="D7" s="53"/>
      <x:c r="E7" s="56"/>
      <x:c r="F7" s="56"/>
      <x:c r="G7" s="59"/>
      <x:c r="H7" s="50"/>
      <x:c r="I7" s="1"/>
      <x:c r="J7" s="97" t="n">
        <x:v>2026</x:v>
      </x:c>
      <x:c r="K7" s="100" t="str">
        <x:f>IF(OR($C$7="",$D$7="",$E$7="",$F$7="",$G$7=""),"",IF(AND($J7&gt;=$E$7,$J7&lt;=$F$7,MOD($J7-$E$7,$G$7)=0),$D$7/10000,0))</x:f>
      </x:c>
      <x:c r="L7" s="100" t="str">
        <x:f>IF(OR($C$8="",$D$8="",$E$8="",$F$8="",$G$8=""),"",IF(AND($J7&gt;=$E$8,$J7&lt;=$F$8,MOD($J7-$E$8,$G$8)=0),$D$8/10000,0))</x:f>
      </x:c>
      <x:c r="M7" s="100" t="str">
        <x:f>IF(OR($C$9="",$D$9="",$E$9="",$F$9="",$G$9=""),"",IF(AND($J7&gt;=$E$9,$J7&lt;=$F$9,MOD($J7-$E$9,$G$9)=0),$D$9/10000,0))</x:f>
      </x:c>
      <x:c r="N7" s="100" t="str">
        <x:f>IF(OR($C$10="",$D$10="",$E$10="",$F$10="",$G$10=""),"",IF(AND($J7&gt;=$E$10,$J7&lt;=$F$10,MOD($J7-$E$10,$G$10)=0),$D$10/10000,0))</x:f>
      </x:c>
      <x:c r="O7" s="100" t="str">
        <x:f>IF(OR($C$11="",$D$11="",$E$11="",$F$11="",$G$11=""),"",IF(AND($J7&gt;=$E$11,$J7&lt;=$F$11,MOD($J7-$E$11,$G$11)=0),$D$11/10000,0))</x:f>
      </x:c>
      <x:c r="P7" s="100" t="str">
        <x:f>IF(OR($C$12="",$D$12="",$E$12="",$F$12="",$G$12=""),"",IF(AND($J7&gt;=$E$12,$J7&lt;=$F$12,MOD($J7-$E$12,$G$12)=0),$D$12/10000,0))</x:f>
      </x:c>
      <x:c r="Q7" s="100" t="str">
        <x:f>IF(OR($C$13="",$D$13="",$E$13="",$F$13="",$G$13=""),"",IF(AND($J7&gt;=$E$13,$J7&lt;=$F$13,MOD($J7-$E$13,$G$13)=0),$D$13/10000,0))</x:f>
      </x:c>
      <x:c r="R7" s="100" t="str">
        <x:f>IF(OR($C$14="",$D$14="",$E$14="",$F$14="",$G$14=""),"",IF(AND($J7&gt;=$E$14,$J7&lt;=$F$14,MOD($J7-$E$14,$G$14)=0),$D$14/10000,0))</x:f>
      </x:c>
      <x:c r="S7" s="100" t="str">
        <x:f>IF(OR($C$15="",$D$15="",$E$15="",$F$15="",$G$15=""),"",IF(AND($J7&gt;=$E$15,$J7&lt;=$F$15,MOD($J7-$E$15,$G$15)=0),$D$15/10000,0))</x:f>
      </x:c>
      <x:c r="T7" s="100" t="str">
        <x:f>IF(OR($C$16="",$D$16="",$E$16="",$F$16="",$G$16=""),"",IF(AND($J7&gt;=$E$16,$J7&lt;=$F$16,MOD($J7-$E$16,$G$16)=0),$D$16/10000,0))</x:f>
      </x:c>
      <x:c r="U7" s="101" t="str">
        <x:f>IF(COUNT(K7:T7)=0,"",SUM(K7:T7))</x:f>
      </x:c>
    </x:row>
    <x:row r="8" ht="28" customHeight="1">
      <x:c r="B8" s="42" t="n">
        <x:v>2</x:v>
      </x:c>
      <x:c r="C8" s="48"/>
      <x:c r="D8" s="54"/>
      <x:c r="E8" s="57"/>
      <x:c r="F8" s="57"/>
      <x:c r="G8" s="60"/>
      <x:c r="H8" s="51"/>
      <x:c r="I8" s="1"/>
      <x:c r="J8" s="98" t="n">
        <x:v>2027</x:v>
      </x:c>
      <x:c r="K8" s="102" t="str">
        <x:f>IF(OR($C$7="",$D$7="",$E$7="",$F$7="",$G$7=""),"",IF(AND($J8&gt;=$E$7,$J8&lt;=$F$7,MOD($J8-$E$7,$G$7)=0),$D$7/10000,0))</x:f>
      </x:c>
      <x:c r="L8" s="102" t="str">
        <x:f>IF(OR($C$8="",$D$8="",$E$8="",$F$8="",$G$8=""),"",IF(AND($J8&gt;=$E$8,$J8&lt;=$F$8,MOD($J8-$E$8,$G$8)=0),$D$8/10000,0))</x:f>
      </x:c>
      <x:c r="M8" s="102" t="str">
        <x:f>IF(OR($C$9="",$D$9="",$E$9="",$F$9="",$G$9=""),"",IF(AND($J8&gt;=$E$9,$J8&lt;=$F$9,MOD($J8-$E$9,$G$9)=0),$D$9/10000,0))</x:f>
      </x:c>
      <x:c r="N8" s="102" t="str">
        <x:f>IF(OR($C$10="",$D$10="",$E$10="",$F$10="",$G$10=""),"",IF(AND($J8&gt;=$E$10,$J8&lt;=$F$10,MOD($J8-$E$10,$G$10)=0),$D$10/10000,0))</x:f>
      </x:c>
      <x:c r="O8" s="102" t="str">
        <x:f>IF(OR($C$11="",$D$11="",$E$11="",$F$11="",$G$11=""),"",IF(AND($J8&gt;=$E$11,$J8&lt;=$F$11,MOD($J8-$E$11,$G$11)=0),$D$11/10000,0))</x:f>
      </x:c>
      <x:c r="P8" s="102" t="str">
        <x:f>IF(OR($C$12="",$D$12="",$E$12="",$F$12="",$G$12=""),"",IF(AND($J8&gt;=$E$12,$J8&lt;=$F$12,MOD($J8-$E$12,$G$12)=0),$D$12/10000,0))</x:f>
      </x:c>
      <x:c r="Q8" s="102" t="str">
        <x:f>IF(OR($C$13="",$D$13="",$E$13="",$F$13="",$G$13=""),"",IF(AND($J8&gt;=$E$13,$J8&lt;=$F$13,MOD($J8-$E$13,$G$13)=0),$D$13/10000,0))</x:f>
      </x:c>
      <x:c r="R8" s="102" t="str">
        <x:f>IF(OR($C$14="",$D$14="",$E$14="",$F$14="",$G$14=""),"",IF(AND($J8&gt;=$E$14,$J8&lt;=$F$14,MOD($J8-$E$14,$G$14)=0),$D$14/10000,0))</x:f>
      </x:c>
      <x:c r="S8" s="102" t="str">
        <x:f>IF(OR($C$15="",$D$15="",$E$15="",$F$15="",$G$15=""),"",IF(AND($J8&gt;=$E$15,$J8&lt;=$F$15,MOD($J8-$E$15,$G$15)=0),$D$15/10000,0))</x:f>
      </x:c>
      <x:c r="T8" s="102" t="str">
        <x:f>IF(OR($C$16="",$D$16="",$E$16="",$F$16="",$G$16=""),"",IF(AND($J8&gt;=$E$16,$J8&lt;=$F$16,MOD($J8-$E$16,$G$16)=0),$D$16/10000,0))</x:f>
      </x:c>
      <x:c r="U8" s="103" t="str">
        <x:f>IF(COUNT(K8:T8)=0,"",SUM(K8:T8))</x:f>
      </x:c>
    </x:row>
    <x:row r="9" ht="28" customHeight="1">
      <x:c r="B9" s="42" t="n">
        <x:v>3</x:v>
      </x:c>
      <x:c r="C9" s="48"/>
      <x:c r="D9" s="54"/>
      <x:c r="E9" s="57"/>
      <x:c r="F9" s="57"/>
      <x:c r="G9" s="60"/>
      <x:c r="H9" s="51"/>
      <x:c r="I9" s="1"/>
      <x:c r="J9" s="97" t="n">
        <x:v>2028</x:v>
      </x:c>
      <x:c r="K9" s="100" t="str">
        <x:f>IF(OR($C$7="",$D$7="",$E$7="",$F$7="",$G$7=""),"",IF(AND($J9&gt;=$E$7,$J9&lt;=$F$7,MOD($J9-$E$7,$G$7)=0),$D$7/10000,0))</x:f>
      </x:c>
      <x:c r="L9" s="100" t="str">
        <x:f>IF(OR($C$8="",$D$8="",$E$8="",$F$8="",$G$8=""),"",IF(AND($J9&gt;=$E$8,$J9&lt;=$F$8,MOD($J9-$E$8,$G$8)=0),$D$8/10000,0))</x:f>
      </x:c>
      <x:c r="M9" s="100" t="str">
        <x:f>IF(OR($C$9="",$D$9="",$E$9="",$F$9="",$G$9=""),"",IF(AND($J9&gt;=$E$9,$J9&lt;=$F$9,MOD($J9-$E$9,$G$9)=0),$D$9/10000,0))</x:f>
      </x:c>
      <x:c r="N9" s="100" t="str">
        <x:f>IF(OR($C$10="",$D$10="",$E$10="",$F$10="",$G$10=""),"",IF(AND($J9&gt;=$E$10,$J9&lt;=$F$10,MOD($J9-$E$10,$G$10)=0),$D$10/10000,0))</x:f>
      </x:c>
      <x:c r="O9" s="100" t="str">
        <x:f>IF(OR($C$11="",$D$11="",$E$11="",$F$11="",$G$11=""),"",IF(AND($J9&gt;=$E$11,$J9&lt;=$F$11,MOD($J9-$E$11,$G$11)=0),$D$11/10000,0))</x:f>
      </x:c>
      <x:c r="P9" s="100" t="str">
        <x:f>IF(OR($C$12="",$D$12="",$E$12="",$F$12="",$G$12=""),"",IF(AND($J9&gt;=$E$12,$J9&lt;=$F$12,MOD($J9-$E$12,$G$12)=0),$D$12/10000,0))</x:f>
      </x:c>
      <x:c r="Q9" s="100" t="str">
        <x:f>IF(OR($C$13="",$D$13="",$E$13="",$F$13="",$G$13=""),"",IF(AND($J9&gt;=$E$13,$J9&lt;=$F$13,MOD($J9-$E$13,$G$13)=0),$D$13/10000,0))</x:f>
      </x:c>
      <x:c r="R9" s="100" t="str">
        <x:f>IF(OR($C$14="",$D$14="",$E$14="",$F$14="",$G$14=""),"",IF(AND($J9&gt;=$E$14,$J9&lt;=$F$14,MOD($J9-$E$14,$G$14)=0),$D$14/10000,0))</x:f>
      </x:c>
      <x:c r="S9" s="100" t="str">
        <x:f>IF(OR($C$15="",$D$15="",$E$15="",$F$15="",$G$15=""),"",IF(AND($J9&gt;=$E$15,$J9&lt;=$F$15,MOD($J9-$E$15,$G$15)=0),$D$15/10000,0))</x:f>
      </x:c>
      <x:c r="T9" s="100" t="str">
        <x:f>IF(OR($C$16="",$D$16="",$E$16="",$F$16="",$G$16=""),"",IF(AND($J9&gt;=$E$16,$J9&lt;=$F$16,MOD($J9-$E$16,$G$16)=0),$D$16/10000,0))</x:f>
      </x:c>
      <x:c r="U9" s="101" t="str">
        <x:f>IF(COUNT(K9:T9)=0,"",SUM(K9:T9))</x:f>
      </x:c>
    </x:row>
    <x:row r="10" ht="28" customHeight="1">
      <x:c r="B10" s="42" t="n">
        <x:v>4</x:v>
      </x:c>
      <x:c r="C10" s="48"/>
      <x:c r="D10" s="54"/>
      <x:c r="E10" s="57"/>
      <x:c r="F10" s="57"/>
      <x:c r="G10" s="60"/>
      <x:c r="H10" s="51"/>
      <x:c r="I10" s="1"/>
      <x:c r="J10" s="98" t="n">
        <x:v>2029</x:v>
      </x:c>
      <x:c r="K10" s="102" t="str">
        <x:f>IF(OR($C$7="",$D$7="",$E$7="",$F$7="",$G$7=""),"",IF(AND($J10&gt;=$E$7,$J10&lt;=$F$7,MOD($J10-$E$7,$G$7)=0),$D$7/10000,0))</x:f>
      </x:c>
      <x:c r="L10" s="102" t="str">
        <x:f>IF(OR($C$8="",$D$8="",$E$8="",$F$8="",$G$8=""),"",IF(AND($J10&gt;=$E$8,$J10&lt;=$F$8,MOD($J10-$E$8,$G$8)=0),$D$8/10000,0))</x:f>
      </x:c>
      <x:c r="M10" s="102" t="str">
        <x:f>IF(OR($C$9="",$D$9="",$E$9="",$F$9="",$G$9=""),"",IF(AND($J10&gt;=$E$9,$J10&lt;=$F$9,MOD($J10-$E$9,$G$9)=0),$D$9/10000,0))</x:f>
      </x:c>
      <x:c r="N10" s="102" t="str">
        <x:f>IF(OR($C$10="",$D$10="",$E$10="",$F$10="",$G$10=""),"",IF(AND($J10&gt;=$E$10,$J10&lt;=$F$10,MOD($J10-$E$10,$G$10)=0),$D$10/10000,0))</x:f>
      </x:c>
      <x:c r="O10" s="102" t="str">
        <x:f>IF(OR($C$11="",$D$11="",$E$11="",$F$11="",$G$11=""),"",IF(AND($J10&gt;=$E$11,$J10&lt;=$F$11,MOD($J10-$E$11,$G$11)=0),$D$11/10000,0))</x:f>
      </x:c>
      <x:c r="P10" s="102" t="str">
        <x:f>IF(OR($C$12="",$D$12="",$E$12="",$F$12="",$G$12=""),"",IF(AND($J10&gt;=$E$12,$J10&lt;=$F$12,MOD($J10-$E$12,$G$12)=0),$D$12/10000,0))</x:f>
      </x:c>
      <x:c r="Q10" s="102" t="str">
        <x:f>IF(OR($C$13="",$D$13="",$E$13="",$F$13="",$G$13=""),"",IF(AND($J10&gt;=$E$13,$J10&lt;=$F$13,MOD($J10-$E$13,$G$13)=0),$D$13/10000,0))</x:f>
      </x:c>
      <x:c r="R10" s="102" t="str">
        <x:f>IF(OR($C$14="",$D$14="",$E$14="",$F$14="",$G$14=""),"",IF(AND($J10&gt;=$E$14,$J10&lt;=$F$14,MOD($J10-$E$14,$G$14)=0),$D$14/10000,0))</x:f>
      </x:c>
      <x:c r="S10" s="102" t="str">
        <x:f>IF(OR($C$15="",$D$15="",$E$15="",$F$15="",$G$15=""),"",IF(AND($J10&gt;=$E$15,$J10&lt;=$F$15,MOD($J10-$E$15,$G$15)=0),$D$15/10000,0))</x:f>
      </x:c>
      <x:c r="T10" s="102" t="str">
        <x:f>IF(OR($C$16="",$D$16="",$E$16="",$F$16="",$G$16=""),"",IF(AND($J10&gt;=$E$16,$J10&lt;=$F$16,MOD($J10-$E$16,$G$16)=0),$D$16/10000,0))</x:f>
      </x:c>
      <x:c r="U10" s="103" t="str">
        <x:f>IF(COUNT(K10:T10)=0,"",SUM(K10:T10))</x:f>
      </x:c>
    </x:row>
    <x:row r="11" ht="28" customHeight="1">
      <x:c r="B11" s="42" t="n">
        <x:v>5</x:v>
      </x:c>
      <x:c r="C11" s="48"/>
      <x:c r="D11" s="54"/>
      <x:c r="E11" s="57"/>
      <x:c r="F11" s="57"/>
      <x:c r="G11" s="60"/>
      <x:c r="H11" s="51"/>
      <x:c r="I11" s="1"/>
      <x:c r="J11" s="97" t="n">
        <x:v>2030</x:v>
      </x:c>
      <x:c r="K11" s="100" t="str">
        <x:f>IF(OR($C$7="",$D$7="",$E$7="",$F$7="",$G$7=""),"",IF(AND($J11&gt;=$E$7,$J11&lt;=$F$7,MOD($J11-$E$7,$G$7)=0),$D$7/10000,0))</x:f>
      </x:c>
      <x:c r="L11" s="100" t="str">
        <x:f>IF(OR($C$8="",$D$8="",$E$8="",$F$8="",$G$8=""),"",IF(AND($J11&gt;=$E$8,$J11&lt;=$F$8,MOD($J11-$E$8,$G$8)=0),$D$8/10000,0))</x:f>
      </x:c>
      <x:c r="M11" s="100" t="str">
        <x:f>IF(OR($C$9="",$D$9="",$E$9="",$F$9="",$G$9=""),"",IF(AND($J11&gt;=$E$9,$J11&lt;=$F$9,MOD($J11-$E$9,$G$9)=0),$D$9/10000,0))</x:f>
      </x:c>
      <x:c r="N11" s="100" t="str">
        <x:f>IF(OR($C$10="",$D$10="",$E$10="",$F$10="",$G$10=""),"",IF(AND($J11&gt;=$E$10,$J11&lt;=$F$10,MOD($J11-$E$10,$G$10)=0),$D$10/10000,0))</x:f>
      </x:c>
      <x:c r="O11" s="100" t="str">
        <x:f>IF(OR($C$11="",$D$11="",$E$11="",$F$11="",$G$11=""),"",IF(AND($J11&gt;=$E$11,$J11&lt;=$F$11,MOD($J11-$E$11,$G$11)=0),$D$11/10000,0))</x:f>
      </x:c>
      <x:c r="P11" s="100" t="str">
        <x:f>IF(OR($C$12="",$D$12="",$E$12="",$F$12="",$G$12=""),"",IF(AND($J11&gt;=$E$12,$J11&lt;=$F$12,MOD($J11-$E$12,$G$12)=0),$D$12/10000,0))</x:f>
      </x:c>
      <x:c r="Q11" s="100" t="str">
        <x:f>IF(OR($C$13="",$D$13="",$E$13="",$F$13="",$G$13=""),"",IF(AND($J11&gt;=$E$13,$J11&lt;=$F$13,MOD($J11-$E$13,$G$13)=0),$D$13/10000,0))</x:f>
      </x:c>
      <x:c r="R11" s="100" t="str">
        <x:f>IF(OR($C$14="",$D$14="",$E$14="",$F$14="",$G$14=""),"",IF(AND($J11&gt;=$E$14,$J11&lt;=$F$14,MOD($J11-$E$14,$G$14)=0),$D$14/10000,0))</x:f>
      </x:c>
      <x:c r="S11" s="100" t="str">
        <x:f>IF(OR($C$15="",$D$15="",$E$15="",$F$15="",$G$15=""),"",IF(AND($J11&gt;=$E$15,$J11&lt;=$F$15,MOD($J11-$E$15,$G$15)=0),$D$15/10000,0))</x:f>
      </x:c>
      <x:c r="T11" s="100" t="str">
        <x:f>IF(OR($C$16="",$D$16="",$E$16="",$F$16="",$G$16=""),"",IF(AND($J11&gt;=$E$16,$J11&lt;=$F$16,MOD($J11-$E$16,$G$16)=0),$D$16/10000,0))</x:f>
      </x:c>
      <x:c r="U11" s="101" t="str">
        <x:f>IF(COUNT(K11:T11)=0,"",SUM(K11:T11))</x:f>
      </x:c>
    </x:row>
    <x:row r="12" ht="28" customHeight="1">
      <x:c r="B12" s="42" t="n">
        <x:v>6</x:v>
      </x:c>
      <x:c r="C12" s="48"/>
      <x:c r="D12" s="54"/>
      <x:c r="E12" s="57"/>
      <x:c r="F12" s="57"/>
      <x:c r="G12" s="60"/>
      <x:c r="H12" s="51"/>
      <x:c r="I12" s="1"/>
      <x:c r="J12" s="98" t="n">
        <x:v>2031</x:v>
      </x:c>
      <x:c r="K12" s="102" t="str">
        <x:f>IF(OR($C$7="",$D$7="",$E$7="",$F$7="",$G$7=""),"",IF(AND($J12&gt;=$E$7,$J12&lt;=$F$7,MOD($J12-$E$7,$G$7)=0),$D$7/10000,0))</x:f>
      </x:c>
      <x:c r="L12" s="102" t="str">
        <x:f>IF(OR($C$8="",$D$8="",$E$8="",$F$8="",$G$8=""),"",IF(AND($J12&gt;=$E$8,$J12&lt;=$F$8,MOD($J12-$E$8,$G$8)=0),$D$8/10000,0))</x:f>
      </x:c>
      <x:c r="M12" s="102" t="str">
        <x:f>IF(OR($C$9="",$D$9="",$E$9="",$F$9="",$G$9=""),"",IF(AND($J12&gt;=$E$9,$J12&lt;=$F$9,MOD($J12-$E$9,$G$9)=0),$D$9/10000,0))</x:f>
      </x:c>
      <x:c r="N12" s="102" t="str">
        <x:f>IF(OR($C$10="",$D$10="",$E$10="",$F$10="",$G$10=""),"",IF(AND($J12&gt;=$E$10,$J12&lt;=$F$10,MOD($J12-$E$10,$G$10)=0),$D$10/10000,0))</x:f>
      </x:c>
      <x:c r="O12" s="102" t="str">
        <x:f>IF(OR($C$11="",$D$11="",$E$11="",$F$11="",$G$11=""),"",IF(AND($J12&gt;=$E$11,$J12&lt;=$F$11,MOD($J12-$E$11,$G$11)=0),$D$11/10000,0))</x:f>
      </x:c>
      <x:c r="P12" s="102" t="str">
        <x:f>IF(OR($C$12="",$D$12="",$E$12="",$F$12="",$G$12=""),"",IF(AND($J12&gt;=$E$12,$J12&lt;=$F$12,MOD($J12-$E$12,$G$12)=0),$D$12/10000,0))</x:f>
      </x:c>
      <x:c r="Q12" s="102" t="str">
        <x:f>IF(OR($C$13="",$D$13="",$E$13="",$F$13="",$G$13=""),"",IF(AND($J12&gt;=$E$13,$J12&lt;=$F$13,MOD($J12-$E$13,$G$13)=0),$D$13/10000,0))</x:f>
      </x:c>
      <x:c r="R12" s="102" t="str">
        <x:f>IF(OR($C$14="",$D$14="",$E$14="",$F$14="",$G$14=""),"",IF(AND($J12&gt;=$E$14,$J12&lt;=$F$14,MOD($J12-$E$14,$G$14)=0),$D$14/10000,0))</x:f>
      </x:c>
      <x:c r="S12" s="102" t="str">
        <x:f>IF(OR($C$15="",$D$15="",$E$15="",$F$15="",$G$15=""),"",IF(AND($J12&gt;=$E$15,$J12&lt;=$F$15,MOD($J12-$E$15,$G$15)=0),$D$15/10000,0))</x:f>
      </x:c>
      <x:c r="T12" s="102" t="str">
        <x:f>IF(OR($C$16="",$D$16="",$E$16="",$F$16="",$G$16=""),"",IF(AND($J12&gt;=$E$16,$J12&lt;=$F$16,MOD($J12-$E$16,$G$16)=0),$D$16/10000,0))</x:f>
      </x:c>
      <x:c r="U12" s="103" t="str">
        <x:f>IF(COUNT(K12:T12)=0,"",SUM(K12:T12))</x:f>
      </x:c>
    </x:row>
    <x:row r="13" ht="28" customHeight="1">
      <x:c r="B13" s="42" t="n">
        <x:v>7</x:v>
      </x:c>
      <x:c r="C13" s="48"/>
      <x:c r="D13" s="54"/>
      <x:c r="E13" s="57"/>
      <x:c r="F13" s="57"/>
      <x:c r="G13" s="60"/>
      <x:c r="H13" s="51"/>
      <x:c r="I13" s="1"/>
      <x:c r="J13" s="97" t="n">
        <x:v>2032</x:v>
      </x:c>
      <x:c r="K13" s="100" t="str">
        <x:f>IF(OR($C$7="",$D$7="",$E$7="",$F$7="",$G$7=""),"",IF(AND($J13&gt;=$E$7,$J13&lt;=$F$7,MOD($J13-$E$7,$G$7)=0),$D$7/10000,0))</x:f>
      </x:c>
      <x:c r="L13" s="100" t="str">
        <x:f>IF(OR($C$8="",$D$8="",$E$8="",$F$8="",$G$8=""),"",IF(AND($J13&gt;=$E$8,$J13&lt;=$F$8,MOD($J13-$E$8,$G$8)=0),$D$8/10000,0))</x:f>
      </x:c>
      <x:c r="M13" s="100" t="str">
        <x:f>IF(OR($C$9="",$D$9="",$E$9="",$F$9="",$G$9=""),"",IF(AND($J13&gt;=$E$9,$J13&lt;=$F$9,MOD($J13-$E$9,$G$9)=0),$D$9/10000,0))</x:f>
      </x:c>
      <x:c r="N13" s="100" t="str">
        <x:f>IF(OR($C$10="",$D$10="",$E$10="",$F$10="",$G$10=""),"",IF(AND($J13&gt;=$E$10,$J13&lt;=$F$10,MOD($J13-$E$10,$G$10)=0),$D$10/10000,0))</x:f>
      </x:c>
      <x:c r="O13" s="100" t="str">
        <x:f>IF(OR($C$11="",$D$11="",$E$11="",$F$11="",$G$11=""),"",IF(AND($J13&gt;=$E$11,$J13&lt;=$F$11,MOD($J13-$E$11,$G$11)=0),$D$11/10000,0))</x:f>
      </x:c>
      <x:c r="P13" s="100" t="str">
        <x:f>IF(OR($C$12="",$D$12="",$E$12="",$F$12="",$G$12=""),"",IF(AND($J13&gt;=$E$12,$J13&lt;=$F$12,MOD($J13-$E$12,$G$12)=0),$D$12/10000,0))</x:f>
      </x:c>
      <x:c r="Q13" s="100" t="str">
        <x:f>IF(OR($C$13="",$D$13="",$E$13="",$F$13="",$G$13=""),"",IF(AND($J13&gt;=$E$13,$J13&lt;=$F$13,MOD($J13-$E$13,$G$13)=0),$D$13/10000,0))</x:f>
      </x:c>
      <x:c r="R13" s="100" t="str">
        <x:f>IF(OR($C$14="",$D$14="",$E$14="",$F$14="",$G$14=""),"",IF(AND($J13&gt;=$E$14,$J13&lt;=$F$14,MOD($J13-$E$14,$G$14)=0),$D$14/10000,0))</x:f>
      </x:c>
      <x:c r="S13" s="100" t="str">
        <x:f>IF(OR($C$15="",$D$15="",$E$15="",$F$15="",$G$15=""),"",IF(AND($J13&gt;=$E$15,$J13&lt;=$F$15,MOD($J13-$E$15,$G$15)=0),$D$15/10000,0))</x:f>
      </x:c>
      <x:c r="T13" s="100" t="str">
        <x:f>IF(OR($C$16="",$D$16="",$E$16="",$F$16="",$G$16=""),"",IF(AND($J13&gt;=$E$16,$J13&lt;=$F$16,MOD($J13-$E$16,$G$16)=0),$D$16/10000,0))</x:f>
      </x:c>
      <x:c r="U13" s="101" t="str">
        <x:f>IF(COUNT(K13:T13)=0,"",SUM(K13:T13))</x:f>
      </x:c>
    </x:row>
    <x:row r="14" ht="28" customHeight="1">
      <x:c r="B14" s="42" t="n">
        <x:v>8</x:v>
      </x:c>
      <x:c r="C14" s="48"/>
      <x:c r="D14" s="54"/>
      <x:c r="E14" s="57"/>
      <x:c r="F14" s="57"/>
      <x:c r="G14" s="60"/>
      <x:c r="H14" s="51"/>
      <x:c r="I14" s="1"/>
      <x:c r="J14" s="98" t="n">
        <x:v>2033</x:v>
      </x:c>
      <x:c r="K14" s="102" t="str">
        <x:f>IF(OR($C$7="",$D$7="",$E$7="",$F$7="",$G$7=""),"",IF(AND($J14&gt;=$E$7,$J14&lt;=$F$7,MOD($J14-$E$7,$G$7)=0),$D$7/10000,0))</x:f>
      </x:c>
      <x:c r="L14" s="102" t="str">
        <x:f>IF(OR($C$8="",$D$8="",$E$8="",$F$8="",$G$8=""),"",IF(AND($J14&gt;=$E$8,$J14&lt;=$F$8,MOD($J14-$E$8,$G$8)=0),$D$8/10000,0))</x:f>
      </x:c>
      <x:c r="M14" s="102" t="str">
        <x:f>IF(OR($C$9="",$D$9="",$E$9="",$F$9="",$G$9=""),"",IF(AND($J14&gt;=$E$9,$J14&lt;=$F$9,MOD($J14-$E$9,$G$9)=0),$D$9/10000,0))</x:f>
      </x:c>
      <x:c r="N14" s="102" t="str">
        <x:f>IF(OR($C$10="",$D$10="",$E$10="",$F$10="",$G$10=""),"",IF(AND($J14&gt;=$E$10,$J14&lt;=$F$10,MOD($J14-$E$10,$G$10)=0),$D$10/10000,0))</x:f>
      </x:c>
      <x:c r="O14" s="102" t="str">
        <x:f>IF(OR($C$11="",$D$11="",$E$11="",$F$11="",$G$11=""),"",IF(AND($J14&gt;=$E$11,$J14&lt;=$F$11,MOD($J14-$E$11,$G$11)=0),$D$11/10000,0))</x:f>
      </x:c>
      <x:c r="P14" s="102" t="str">
        <x:f>IF(OR($C$12="",$D$12="",$E$12="",$F$12="",$G$12=""),"",IF(AND($J14&gt;=$E$12,$J14&lt;=$F$12,MOD($J14-$E$12,$G$12)=0),$D$12/10000,0))</x:f>
      </x:c>
      <x:c r="Q14" s="102" t="str">
        <x:f>IF(OR($C$13="",$D$13="",$E$13="",$F$13="",$G$13=""),"",IF(AND($J14&gt;=$E$13,$J14&lt;=$F$13,MOD($J14-$E$13,$G$13)=0),$D$13/10000,0))</x:f>
      </x:c>
      <x:c r="R14" s="102" t="str">
        <x:f>IF(OR($C$14="",$D$14="",$E$14="",$F$14="",$G$14=""),"",IF(AND($J14&gt;=$E$14,$J14&lt;=$F$14,MOD($J14-$E$14,$G$14)=0),$D$14/10000,0))</x:f>
      </x:c>
      <x:c r="S14" s="102" t="str">
        <x:f>IF(OR($C$15="",$D$15="",$E$15="",$F$15="",$G$15=""),"",IF(AND($J14&gt;=$E$15,$J14&lt;=$F$15,MOD($J14-$E$15,$G$15)=0),$D$15/10000,0))</x:f>
      </x:c>
      <x:c r="T14" s="102" t="str">
        <x:f>IF(OR($C$16="",$D$16="",$E$16="",$F$16="",$G$16=""),"",IF(AND($J14&gt;=$E$16,$J14&lt;=$F$16,MOD($J14-$E$16,$G$16)=0),$D$16/10000,0))</x:f>
      </x:c>
      <x:c r="U14" s="103" t="str">
        <x:f>IF(COUNT(K14:T14)=0,"",SUM(K14:T14))</x:f>
      </x:c>
    </x:row>
    <x:row r="15" ht="28" customHeight="1">
      <x:c r="B15" s="42" t="n">
        <x:v>9</x:v>
      </x:c>
      <x:c r="C15" s="48"/>
      <x:c r="D15" s="54"/>
      <x:c r="E15" s="57"/>
      <x:c r="F15" s="57"/>
      <x:c r="G15" s="60"/>
      <x:c r="H15" s="51"/>
      <x:c r="I15" s="1"/>
      <x:c r="J15" s="97" t="n">
        <x:v>2034</x:v>
      </x:c>
      <x:c r="K15" s="100" t="str">
        <x:f>IF(OR($C$7="",$D$7="",$E$7="",$F$7="",$G$7=""),"",IF(AND($J15&gt;=$E$7,$J15&lt;=$F$7,MOD($J15-$E$7,$G$7)=0),$D$7/10000,0))</x:f>
      </x:c>
      <x:c r="L15" s="100" t="str">
        <x:f>IF(OR($C$8="",$D$8="",$E$8="",$F$8="",$G$8=""),"",IF(AND($J15&gt;=$E$8,$J15&lt;=$F$8,MOD($J15-$E$8,$G$8)=0),$D$8/10000,0))</x:f>
      </x:c>
      <x:c r="M15" s="100" t="str">
        <x:f>IF(OR($C$9="",$D$9="",$E$9="",$F$9="",$G$9=""),"",IF(AND($J15&gt;=$E$9,$J15&lt;=$F$9,MOD($J15-$E$9,$G$9)=0),$D$9/10000,0))</x:f>
      </x:c>
      <x:c r="N15" s="100" t="str">
        <x:f>IF(OR($C$10="",$D$10="",$E$10="",$F$10="",$G$10=""),"",IF(AND($J15&gt;=$E$10,$J15&lt;=$F$10,MOD($J15-$E$10,$G$10)=0),$D$10/10000,0))</x:f>
      </x:c>
      <x:c r="O15" s="100" t="str">
        <x:f>IF(OR($C$11="",$D$11="",$E$11="",$F$11="",$G$11=""),"",IF(AND($J15&gt;=$E$11,$J15&lt;=$F$11,MOD($J15-$E$11,$G$11)=0),$D$11/10000,0))</x:f>
      </x:c>
      <x:c r="P15" s="100" t="str">
        <x:f>IF(OR($C$12="",$D$12="",$E$12="",$F$12="",$G$12=""),"",IF(AND($J15&gt;=$E$12,$J15&lt;=$F$12,MOD($J15-$E$12,$G$12)=0),$D$12/10000,0))</x:f>
      </x:c>
      <x:c r="Q15" s="100" t="str">
        <x:f>IF(OR($C$13="",$D$13="",$E$13="",$F$13="",$G$13=""),"",IF(AND($J15&gt;=$E$13,$J15&lt;=$F$13,MOD($J15-$E$13,$G$13)=0),$D$13/10000,0))</x:f>
      </x:c>
      <x:c r="R15" s="100" t="str">
        <x:f>IF(OR($C$14="",$D$14="",$E$14="",$F$14="",$G$14=""),"",IF(AND($J15&gt;=$E$14,$J15&lt;=$F$14,MOD($J15-$E$14,$G$14)=0),$D$14/10000,0))</x:f>
      </x:c>
      <x:c r="S15" s="100" t="str">
        <x:f>IF(OR($C$15="",$D$15="",$E$15="",$F$15="",$G$15=""),"",IF(AND($J15&gt;=$E$15,$J15&lt;=$F$15,MOD($J15-$E$15,$G$15)=0),$D$15/10000,0))</x:f>
      </x:c>
      <x:c r="T15" s="100" t="str">
        <x:f>IF(OR($C$16="",$D$16="",$E$16="",$F$16="",$G$16=""),"",IF(AND($J15&gt;=$E$16,$J15&lt;=$F$16,MOD($J15-$E$16,$G$16)=0),$D$16/10000,0))</x:f>
      </x:c>
      <x:c r="U15" s="101" t="str">
        <x:f>IF(COUNT(K15:T15)=0,"",SUM(K15:T15))</x:f>
      </x:c>
    </x:row>
    <x:row r="16" ht="28" customHeight="1">
      <x:c r="B16" s="43" t="n">
        <x:v>10</x:v>
      </x:c>
      <x:c r="C16" s="49"/>
      <x:c r="D16" s="55"/>
      <x:c r="E16" s="58"/>
      <x:c r="F16" s="58"/>
      <x:c r="G16" s="61"/>
      <x:c r="H16" s="52"/>
      <x:c r="I16" s="1"/>
      <x:c r="J16" s="98" t="n">
        <x:v>2035</x:v>
      </x:c>
      <x:c r="K16" s="102" t="str">
        <x:f>IF(OR($C$7="",$D$7="",$E$7="",$F$7="",$G$7=""),"",IF(AND($J16&gt;=$E$7,$J16&lt;=$F$7,MOD($J16-$E$7,$G$7)=0),$D$7/10000,0))</x:f>
      </x:c>
      <x:c r="L16" s="102" t="str">
        <x:f>IF(OR($C$8="",$D$8="",$E$8="",$F$8="",$G$8=""),"",IF(AND($J16&gt;=$E$8,$J16&lt;=$F$8,MOD($J16-$E$8,$G$8)=0),$D$8/10000,0))</x:f>
      </x:c>
      <x:c r="M16" s="102" t="str">
        <x:f>IF(OR($C$9="",$D$9="",$E$9="",$F$9="",$G$9=""),"",IF(AND($J16&gt;=$E$9,$J16&lt;=$F$9,MOD($J16-$E$9,$G$9)=0),$D$9/10000,0))</x:f>
      </x:c>
      <x:c r="N16" s="102" t="str">
        <x:f>IF(OR($C$10="",$D$10="",$E$10="",$F$10="",$G$10=""),"",IF(AND($J16&gt;=$E$10,$J16&lt;=$F$10,MOD($J16-$E$10,$G$10)=0),$D$10/10000,0))</x:f>
      </x:c>
      <x:c r="O16" s="102" t="str">
        <x:f>IF(OR($C$11="",$D$11="",$E$11="",$F$11="",$G$11=""),"",IF(AND($J16&gt;=$E$11,$J16&lt;=$F$11,MOD($J16-$E$11,$G$11)=0),$D$11/10000,0))</x:f>
      </x:c>
      <x:c r="P16" s="102" t="str">
        <x:f>IF(OR($C$12="",$D$12="",$E$12="",$F$12="",$G$12=""),"",IF(AND($J16&gt;=$E$12,$J16&lt;=$F$12,MOD($J16-$E$12,$G$12)=0),$D$12/10000,0))</x:f>
      </x:c>
      <x:c r="Q16" s="102" t="str">
        <x:f>IF(OR($C$13="",$D$13="",$E$13="",$F$13="",$G$13=""),"",IF(AND($J16&gt;=$E$13,$J16&lt;=$F$13,MOD($J16-$E$13,$G$13)=0),$D$13/10000,0))</x:f>
      </x:c>
      <x:c r="R16" s="102" t="str">
        <x:f>IF(OR($C$14="",$D$14="",$E$14="",$F$14="",$G$14=""),"",IF(AND($J16&gt;=$E$14,$J16&lt;=$F$14,MOD($J16-$E$14,$G$14)=0),$D$14/10000,0))</x:f>
      </x:c>
      <x:c r="S16" s="102" t="str">
        <x:f>IF(OR($C$15="",$D$15="",$E$15="",$F$15="",$G$15=""),"",IF(AND($J16&gt;=$E$15,$J16&lt;=$F$15,MOD($J16-$E$15,$G$15)=0),$D$15/10000,0))</x:f>
      </x:c>
      <x:c r="T16" s="102" t="str">
        <x:f>IF(OR($C$16="",$D$16="",$E$16="",$F$16="",$G$16=""),"",IF(AND($J16&gt;=$E$16,$J16&lt;=$F$16,MOD($J16-$E$16,$G$16)=0),$D$16/10000,0))</x:f>
      </x:c>
      <x:c r="U16" s="103" t="str">
        <x:f>IF(COUNT(K16:T16)=0,"",SUM(K16:T16))</x:f>
      </x:c>
    </x:row>
    <x:row r="17">
      <x:c r="B17" s="1"/>
      <x:c r="C17" s="1"/>
      <x:c r="D17" s="1"/>
      <x:c r="E17" s="1"/>
      <x:c r="F17" s="1"/>
      <x:c r="G17" s="1"/>
      <x:c r="H17" s="1"/>
      <x:c r="I17" s="1"/>
      <x:c r="J17" s="97" t="n">
        <x:v>2036</x:v>
      </x:c>
      <x:c r="K17" s="100" t="str">
        <x:f>IF(OR($C$7="",$D$7="",$E$7="",$F$7="",$G$7=""),"",IF(AND($J17&gt;=$E$7,$J17&lt;=$F$7,MOD($J17-$E$7,$G$7)=0),$D$7/10000,0))</x:f>
      </x:c>
      <x:c r="L17" s="100" t="str">
        <x:f>IF(OR($C$8="",$D$8="",$E$8="",$F$8="",$G$8=""),"",IF(AND($J17&gt;=$E$8,$J17&lt;=$F$8,MOD($J17-$E$8,$G$8)=0),$D$8/10000,0))</x:f>
      </x:c>
      <x:c r="M17" s="100" t="str">
        <x:f>IF(OR($C$9="",$D$9="",$E$9="",$F$9="",$G$9=""),"",IF(AND($J17&gt;=$E$9,$J17&lt;=$F$9,MOD($J17-$E$9,$G$9)=0),$D$9/10000,0))</x:f>
      </x:c>
      <x:c r="N17" s="100" t="str">
        <x:f>IF(OR($C$10="",$D$10="",$E$10="",$F$10="",$G$10=""),"",IF(AND($J17&gt;=$E$10,$J17&lt;=$F$10,MOD($J17-$E$10,$G$10)=0),$D$10/10000,0))</x:f>
      </x:c>
      <x:c r="O17" s="100" t="str">
        <x:f>IF(OR($C$11="",$D$11="",$E$11="",$F$11="",$G$11=""),"",IF(AND($J17&gt;=$E$11,$J17&lt;=$F$11,MOD($J17-$E$11,$G$11)=0),$D$11/10000,0))</x:f>
      </x:c>
      <x:c r="P17" s="100" t="str">
        <x:f>IF(OR($C$12="",$D$12="",$E$12="",$F$12="",$G$12=""),"",IF(AND($J17&gt;=$E$12,$J17&lt;=$F$12,MOD($J17-$E$12,$G$12)=0),$D$12/10000,0))</x:f>
      </x:c>
      <x:c r="Q17" s="100" t="str">
        <x:f>IF(OR($C$13="",$D$13="",$E$13="",$F$13="",$G$13=""),"",IF(AND($J17&gt;=$E$13,$J17&lt;=$F$13,MOD($J17-$E$13,$G$13)=0),$D$13/10000,0))</x:f>
      </x:c>
      <x:c r="R17" s="100" t="str">
        <x:f>IF(OR($C$14="",$D$14="",$E$14="",$F$14="",$G$14=""),"",IF(AND($J17&gt;=$E$14,$J17&lt;=$F$14,MOD($J17-$E$14,$G$14)=0),$D$14/10000,0))</x:f>
      </x:c>
      <x:c r="S17" s="100" t="str">
        <x:f>IF(OR($C$15="",$D$15="",$E$15="",$F$15="",$G$15=""),"",IF(AND($J17&gt;=$E$15,$J17&lt;=$F$15,MOD($J17-$E$15,$G$15)=0),$D$15/10000,0))</x:f>
      </x:c>
      <x:c r="T17" s="100" t="str">
        <x:f>IF(OR($C$16="",$D$16="",$E$16="",$F$16="",$G$16=""),"",IF(AND($J17&gt;=$E$16,$J17&lt;=$F$16,MOD($J17-$E$16,$G$16)=0),$D$16/10000,0))</x:f>
      </x:c>
      <x:c r="U17" s="101" t="str">
        <x:f>IF(COUNT(K17:T17)=0,"",SUM(K17:T17))</x:f>
      </x:c>
    </x:row>
    <x:row r="18">
      <x:c r="B18" s="62" t="str">
        <x:v>右側の年次集計に表示される「その他支出合計（万円）」を、LPP_cashflowsheet.xlsxの各年の「その他支出」欄へ転記してください。1回だけの支出は「一時的支出」で整理します。</x:v>
      </x:c>
      <x:c r="C18" s="62"/>
      <x:c r="D18" s="62"/>
      <x:c r="E18" s="62"/>
      <x:c r="F18" s="62"/>
      <x:c r="G18" s="62"/>
      <x:c r="H18" s="62"/>
      <x:c r="I18" s="1"/>
      <x:c r="J18" s="98" t="n">
        <x:v>2037</x:v>
      </x:c>
      <x:c r="K18" s="102" t="str">
        <x:f>IF(OR($C$7="",$D$7="",$E$7="",$F$7="",$G$7=""),"",IF(AND($J18&gt;=$E$7,$J18&lt;=$F$7,MOD($J18-$E$7,$G$7)=0),$D$7/10000,0))</x:f>
      </x:c>
      <x:c r="L18" s="102" t="str">
        <x:f>IF(OR($C$8="",$D$8="",$E$8="",$F$8="",$G$8=""),"",IF(AND($J18&gt;=$E$8,$J18&lt;=$F$8,MOD($J18-$E$8,$G$8)=0),$D$8/10000,0))</x:f>
      </x:c>
      <x:c r="M18" s="102" t="str">
        <x:f>IF(OR($C$9="",$D$9="",$E$9="",$F$9="",$G$9=""),"",IF(AND($J18&gt;=$E$9,$J18&lt;=$F$9,MOD($J18-$E$9,$G$9)=0),$D$9/10000,0))</x:f>
      </x:c>
      <x:c r="N18" s="102" t="str">
        <x:f>IF(OR($C$10="",$D$10="",$E$10="",$F$10="",$G$10=""),"",IF(AND($J18&gt;=$E$10,$J18&lt;=$F$10,MOD($J18-$E$10,$G$10)=0),$D$10/10000,0))</x:f>
      </x:c>
      <x:c r="O18" s="102" t="str">
        <x:f>IF(OR($C$11="",$D$11="",$E$11="",$F$11="",$G$11=""),"",IF(AND($J18&gt;=$E$11,$J18&lt;=$F$11,MOD($J18-$E$11,$G$11)=0),$D$11/10000,0))</x:f>
      </x:c>
      <x:c r="P18" s="102" t="str">
        <x:f>IF(OR($C$12="",$D$12="",$E$12="",$F$12="",$G$12=""),"",IF(AND($J18&gt;=$E$12,$J18&lt;=$F$12,MOD($J18-$E$12,$G$12)=0),$D$12/10000,0))</x:f>
      </x:c>
      <x:c r="Q18" s="102" t="str">
        <x:f>IF(OR($C$13="",$D$13="",$E$13="",$F$13="",$G$13=""),"",IF(AND($J18&gt;=$E$13,$J18&lt;=$F$13,MOD($J18-$E$13,$G$13)=0),$D$13/10000,0))</x:f>
      </x:c>
      <x:c r="R18" s="102" t="str">
        <x:f>IF(OR($C$14="",$D$14="",$E$14="",$F$14="",$G$14=""),"",IF(AND($J18&gt;=$E$14,$J18&lt;=$F$14,MOD($J18-$E$14,$G$14)=0),$D$14/10000,0))</x:f>
      </x:c>
      <x:c r="S18" s="102" t="str">
        <x:f>IF(OR($C$15="",$D$15="",$E$15="",$F$15="",$G$15=""),"",IF(AND($J18&gt;=$E$15,$J18&lt;=$F$15,MOD($J18-$E$15,$G$15)=0),$D$15/10000,0))</x:f>
      </x:c>
      <x:c r="T18" s="102" t="str">
        <x:f>IF(OR($C$16="",$D$16="",$E$16="",$F$16="",$G$16=""),"",IF(AND($J18&gt;=$E$16,$J18&lt;=$F$16,MOD($J18-$E$16,$G$16)=0),$D$16/10000,0))</x:f>
      </x:c>
      <x:c r="U18" s="103" t="str">
        <x:f>IF(COUNT(K18:T18)=0,"",SUM(K18:T18))</x:f>
      </x:c>
    </x:row>
    <x:row r="19">
      <x:c r="B19" s="62"/>
      <x:c r="C19" s="62"/>
      <x:c r="D19" s="62"/>
      <x:c r="E19" s="62"/>
      <x:c r="F19" s="62"/>
      <x:c r="G19" s="62"/>
      <x:c r="H19" s="62"/>
      <x:c r="I19" s="1"/>
      <x:c r="J19" s="97" t="n">
        <x:v>2038</x:v>
      </x:c>
      <x:c r="K19" s="100" t="str">
        <x:f>IF(OR($C$7="",$D$7="",$E$7="",$F$7="",$G$7=""),"",IF(AND($J19&gt;=$E$7,$J19&lt;=$F$7,MOD($J19-$E$7,$G$7)=0),$D$7/10000,0))</x:f>
      </x:c>
      <x:c r="L19" s="100" t="str">
        <x:f>IF(OR($C$8="",$D$8="",$E$8="",$F$8="",$G$8=""),"",IF(AND($J19&gt;=$E$8,$J19&lt;=$F$8,MOD($J19-$E$8,$G$8)=0),$D$8/10000,0))</x:f>
      </x:c>
      <x:c r="M19" s="100" t="str">
        <x:f>IF(OR($C$9="",$D$9="",$E$9="",$F$9="",$G$9=""),"",IF(AND($J19&gt;=$E$9,$J19&lt;=$F$9,MOD($J19-$E$9,$G$9)=0),$D$9/10000,0))</x:f>
      </x:c>
      <x:c r="N19" s="100" t="str">
        <x:f>IF(OR($C$10="",$D$10="",$E$10="",$F$10="",$G$10=""),"",IF(AND($J19&gt;=$E$10,$J19&lt;=$F$10,MOD($J19-$E$10,$G$10)=0),$D$10/10000,0))</x:f>
      </x:c>
      <x:c r="O19" s="100" t="str">
        <x:f>IF(OR($C$11="",$D$11="",$E$11="",$F$11="",$G$11=""),"",IF(AND($J19&gt;=$E$11,$J19&lt;=$F$11,MOD($J19-$E$11,$G$11)=0),$D$11/10000,0))</x:f>
      </x:c>
      <x:c r="P19" s="100" t="str">
        <x:f>IF(OR($C$12="",$D$12="",$E$12="",$F$12="",$G$12=""),"",IF(AND($J19&gt;=$E$12,$J19&lt;=$F$12,MOD($J19-$E$12,$G$12)=0),$D$12/10000,0))</x:f>
      </x:c>
      <x:c r="Q19" s="100" t="str">
        <x:f>IF(OR($C$13="",$D$13="",$E$13="",$F$13="",$G$13=""),"",IF(AND($J19&gt;=$E$13,$J19&lt;=$F$13,MOD($J19-$E$13,$G$13)=0),$D$13/10000,0))</x:f>
      </x:c>
      <x:c r="R19" s="100" t="str">
        <x:f>IF(OR($C$14="",$D$14="",$E$14="",$F$14="",$G$14=""),"",IF(AND($J19&gt;=$E$14,$J19&lt;=$F$14,MOD($J19-$E$14,$G$14)=0),$D$14/10000,0))</x:f>
      </x:c>
      <x:c r="S19" s="100" t="str">
        <x:f>IF(OR($C$15="",$D$15="",$E$15="",$F$15="",$G$15=""),"",IF(AND($J19&gt;=$E$15,$J19&lt;=$F$15,MOD($J19-$E$15,$G$15)=0),$D$15/10000,0))</x:f>
      </x:c>
      <x:c r="T19" s="100" t="str">
        <x:f>IF(OR($C$16="",$D$16="",$E$16="",$F$16="",$G$16=""),"",IF(AND($J19&gt;=$E$16,$J19&lt;=$F$16,MOD($J19-$E$16,$G$16)=0),$D$16/10000,0))</x:f>
      </x:c>
      <x:c r="U19" s="101" t="str">
        <x:f>IF(COUNT(K19:T19)=0,"",SUM(K19:T19))</x:f>
      </x:c>
    </x:row>
    <x:row r="20">
      <x:c r="B20" s="1"/>
      <x:c r="C20" s="1"/>
      <x:c r="D20" s="1"/>
      <x:c r="E20" s="1"/>
      <x:c r="F20" s="1"/>
      <x:c r="G20" s="1"/>
      <x:c r="H20" s="1"/>
      <x:c r="I20" s="1"/>
      <x:c r="J20" s="98" t="n">
        <x:v>2039</x:v>
      </x:c>
      <x:c r="K20" s="102" t="str">
        <x:f>IF(OR($C$7="",$D$7="",$E$7="",$F$7="",$G$7=""),"",IF(AND($J20&gt;=$E$7,$J20&lt;=$F$7,MOD($J20-$E$7,$G$7)=0),$D$7/10000,0))</x:f>
      </x:c>
      <x:c r="L20" s="102" t="str">
        <x:f>IF(OR($C$8="",$D$8="",$E$8="",$F$8="",$G$8=""),"",IF(AND($J20&gt;=$E$8,$J20&lt;=$F$8,MOD($J20-$E$8,$G$8)=0),$D$8/10000,0))</x:f>
      </x:c>
      <x:c r="M20" s="102" t="str">
        <x:f>IF(OR($C$9="",$D$9="",$E$9="",$F$9="",$G$9=""),"",IF(AND($J20&gt;=$E$9,$J20&lt;=$F$9,MOD($J20-$E$9,$G$9)=0),$D$9/10000,0))</x:f>
      </x:c>
      <x:c r="N20" s="102" t="str">
        <x:f>IF(OR($C$10="",$D$10="",$E$10="",$F$10="",$G$10=""),"",IF(AND($J20&gt;=$E$10,$J20&lt;=$F$10,MOD($J20-$E$10,$G$10)=0),$D$10/10000,0))</x:f>
      </x:c>
      <x:c r="O20" s="102" t="str">
        <x:f>IF(OR($C$11="",$D$11="",$E$11="",$F$11="",$G$11=""),"",IF(AND($J20&gt;=$E$11,$J20&lt;=$F$11,MOD($J20-$E$11,$G$11)=0),$D$11/10000,0))</x:f>
      </x:c>
      <x:c r="P20" s="102" t="str">
        <x:f>IF(OR($C$12="",$D$12="",$E$12="",$F$12="",$G$12=""),"",IF(AND($J20&gt;=$E$12,$J20&lt;=$F$12,MOD($J20-$E$12,$G$12)=0),$D$12/10000,0))</x:f>
      </x:c>
      <x:c r="Q20" s="102" t="str">
        <x:f>IF(OR($C$13="",$D$13="",$E$13="",$F$13="",$G$13=""),"",IF(AND($J20&gt;=$E$13,$J20&lt;=$F$13,MOD($J20-$E$13,$G$13)=0),$D$13/10000,0))</x:f>
      </x:c>
      <x:c r="R20" s="102" t="str">
        <x:f>IF(OR($C$14="",$D$14="",$E$14="",$F$14="",$G$14=""),"",IF(AND($J20&gt;=$E$14,$J20&lt;=$F$14,MOD($J20-$E$14,$G$14)=0),$D$14/10000,0))</x:f>
      </x:c>
      <x:c r="S20" s="102" t="str">
        <x:f>IF(OR($C$15="",$D$15="",$E$15="",$F$15="",$G$15=""),"",IF(AND($J20&gt;=$E$15,$J20&lt;=$F$15,MOD($J20-$E$15,$G$15)=0),$D$15/10000,0))</x:f>
      </x:c>
      <x:c r="T20" s="102" t="str">
        <x:f>IF(OR($C$16="",$D$16="",$E$16="",$F$16="",$G$16=""),"",IF(AND($J20&gt;=$E$16,$J20&lt;=$F$16,MOD($J20-$E$16,$G$16)=0),$D$16/10000,0))</x:f>
      </x:c>
      <x:c r="U20" s="103" t="str">
        <x:f>IF(COUNT(K20:T20)=0,"",SUM(K20:T20))</x:f>
      </x:c>
    </x:row>
    <x:row r="21">
      <x:c r="B21" s="1"/>
      <x:c r="C21" s="1"/>
      <x:c r="D21" s="1"/>
      <x:c r="E21" s="1"/>
      <x:c r="F21" s="1"/>
      <x:c r="G21" s="1"/>
      <x:c r="H21" s="1"/>
      <x:c r="I21" s="1"/>
      <x:c r="J21" s="97" t="n">
        <x:v>2040</x:v>
      </x:c>
      <x:c r="K21" s="100" t="str">
        <x:f>IF(OR($C$7="",$D$7="",$E$7="",$F$7="",$G$7=""),"",IF(AND($J21&gt;=$E$7,$J21&lt;=$F$7,MOD($J21-$E$7,$G$7)=0),$D$7/10000,0))</x:f>
      </x:c>
      <x:c r="L21" s="100" t="str">
        <x:f>IF(OR($C$8="",$D$8="",$E$8="",$F$8="",$G$8=""),"",IF(AND($J21&gt;=$E$8,$J21&lt;=$F$8,MOD($J21-$E$8,$G$8)=0),$D$8/10000,0))</x:f>
      </x:c>
      <x:c r="M21" s="100" t="str">
        <x:f>IF(OR($C$9="",$D$9="",$E$9="",$F$9="",$G$9=""),"",IF(AND($J21&gt;=$E$9,$J21&lt;=$F$9,MOD($J21-$E$9,$G$9)=0),$D$9/10000,0))</x:f>
      </x:c>
      <x:c r="N21" s="100" t="str">
        <x:f>IF(OR($C$10="",$D$10="",$E$10="",$F$10="",$G$10=""),"",IF(AND($J21&gt;=$E$10,$J21&lt;=$F$10,MOD($J21-$E$10,$G$10)=0),$D$10/10000,0))</x:f>
      </x:c>
      <x:c r="O21" s="100" t="str">
        <x:f>IF(OR($C$11="",$D$11="",$E$11="",$F$11="",$G$11=""),"",IF(AND($J21&gt;=$E$11,$J21&lt;=$F$11,MOD($J21-$E$11,$G$11)=0),$D$11/10000,0))</x:f>
      </x:c>
      <x:c r="P21" s="100" t="str">
        <x:f>IF(OR($C$12="",$D$12="",$E$12="",$F$12="",$G$12=""),"",IF(AND($J21&gt;=$E$12,$J21&lt;=$F$12,MOD($J21-$E$12,$G$12)=0),$D$12/10000,0))</x:f>
      </x:c>
      <x:c r="Q21" s="100" t="str">
        <x:f>IF(OR($C$13="",$D$13="",$E$13="",$F$13="",$G$13=""),"",IF(AND($J21&gt;=$E$13,$J21&lt;=$F$13,MOD($J21-$E$13,$G$13)=0),$D$13/10000,0))</x:f>
      </x:c>
      <x:c r="R21" s="100" t="str">
        <x:f>IF(OR($C$14="",$D$14="",$E$14="",$F$14="",$G$14=""),"",IF(AND($J21&gt;=$E$14,$J21&lt;=$F$14,MOD($J21-$E$14,$G$14)=0),$D$14/10000,0))</x:f>
      </x:c>
      <x:c r="S21" s="100" t="str">
        <x:f>IF(OR($C$15="",$D$15="",$E$15="",$F$15="",$G$15=""),"",IF(AND($J21&gt;=$E$15,$J21&lt;=$F$15,MOD($J21-$E$15,$G$15)=0),$D$15/10000,0))</x:f>
      </x:c>
      <x:c r="T21" s="100" t="str">
        <x:f>IF(OR($C$16="",$D$16="",$E$16="",$F$16="",$G$16=""),"",IF(AND($J21&gt;=$E$16,$J21&lt;=$F$16,MOD($J21-$E$16,$G$16)=0),$D$16/10000,0))</x:f>
      </x:c>
      <x:c r="U21" s="101" t="str">
        <x:f>IF(COUNT(K21:T21)=0,"",SUM(K21:T21))</x:f>
      </x:c>
    </x:row>
    <x:row r="22">
      <x:c r="B22" s="1"/>
      <x:c r="C22" s="1"/>
      <x:c r="D22" s="1"/>
      <x:c r="E22" s="1"/>
      <x:c r="F22" s="1"/>
      <x:c r="G22" s="1"/>
      <x:c r="H22" s="1"/>
      <x:c r="I22" s="1"/>
      <x:c r="J22" s="98" t="n">
        <x:v>2041</x:v>
      </x:c>
      <x:c r="K22" s="102" t="str">
        <x:f>IF(OR($C$7="",$D$7="",$E$7="",$F$7="",$G$7=""),"",IF(AND($J22&gt;=$E$7,$J22&lt;=$F$7,MOD($J22-$E$7,$G$7)=0),$D$7/10000,0))</x:f>
      </x:c>
      <x:c r="L22" s="102" t="str">
        <x:f>IF(OR($C$8="",$D$8="",$E$8="",$F$8="",$G$8=""),"",IF(AND($J22&gt;=$E$8,$J22&lt;=$F$8,MOD($J22-$E$8,$G$8)=0),$D$8/10000,0))</x:f>
      </x:c>
      <x:c r="M22" s="102" t="str">
        <x:f>IF(OR($C$9="",$D$9="",$E$9="",$F$9="",$G$9=""),"",IF(AND($J22&gt;=$E$9,$J22&lt;=$F$9,MOD($J22-$E$9,$G$9)=0),$D$9/10000,0))</x:f>
      </x:c>
      <x:c r="N22" s="102" t="str">
        <x:f>IF(OR($C$10="",$D$10="",$E$10="",$F$10="",$G$10=""),"",IF(AND($J22&gt;=$E$10,$J22&lt;=$F$10,MOD($J22-$E$10,$G$10)=0),$D$10/10000,0))</x:f>
      </x:c>
      <x:c r="O22" s="102" t="str">
        <x:f>IF(OR($C$11="",$D$11="",$E$11="",$F$11="",$G$11=""),"",IF(AND($J22&gt;=$E$11,$J22&lt;=$F$11,MOD($J22-$E$11,$G$11)=0),$D$11/10000,0))</x:f>
      </x:c>
      <x:c r="P22" s="102" t="str">
        <x:f>IF(OR($C$12="",$D$12="",$E$12="",$F$12="",$G$12=""),"",IF(AND($J22&gt;=$E$12,$J22&lt;=$F$12,MOD($J22-$E$12,$G$12)=0),$D$12/10000,0))</x:f>
      </x:c>
      <x:c r="Q22" s="102" t="str">
        <x:f>IF(OR($C$13="",$D$13="",$E$13="",$F$13="",$G$13=""),"",IF(AND($J22&gt;=$E$13,$J22&lt;=$F$13,MOD($J22-$E$13,$G$13)=0),$D$13/10000,0))</x:f>
      </x:c>
      <x:c r="R22" s="102" t="str">
        <x:f>IF(OR($C$14="",$D$14="",$E$14="",$F$14="",$G$14=""),"",IF(AND($J22&gt;=$E$14,$J22&lt;=$F$14,MOD($J22-$E$14,$G$14)=0),$D$14/10000,0))</x:f>
      </x:c>
      <x:c r="S22" s="102" t="str">
        <x:f>IF(OR($C$15="",$D$15="",$E$15="",$F$15="",$G$15=""),"",IF(AND($J22&gt;=$E$15,$J22&lt;=$F$15,MOD($J22-$E$15,$G$15)=0),$D$15/10000,0))</x:f>
      </x:c>
      <x:c r="T22" s="102" t="str">
        <x:f>IF(OR($C$16="",$D$16="",$E$16="",$F$16="",$G$16=""),"",IF(AND($J22&gt;=$E$16,$J22&lt;=$F$16,MOD($J22-$E$16,$G$16)=0),$D$16/10000,0))</x:f>
      </x:c>
      <x:c r="U22" s="103" t="str">
        <x:f>IF(COUNT(K22:T22)=0,"",SUM(K22:T22))</x:f>
      </x:c>
    </x:row>
    <x:row r="23">
      <x:c r="B23" s="1"/>
      <x:c r="C23" s="1"/>
      <x:c r="D23" s="1"/>
      <x:c r="E23" s="1"/>
      <x:c r="F23" s="1"/>
      <x:c r="G23" s="1"/>
      <x:c r="H23" s="1"/>
      <x:c r="I23" s="1"/>
      <x:c r="J23" s="97" t="n">
        <x:v>2042</x:v>
      </x:c>
      <x:c r="K23" s="100" t="str">
        <x:f>IF(OR($C$7="",$D$7="",$E$7="",$F$7="",$G$7=""),"",IF(AND($J23&gt;=$E$7,$J23&lt;=$F$7,MOD($J23-$E$7,$G$7)=0),$D$7/10000,0))</x:f>
      </x:c>
      <x:c r="L23" s="100" t="str">
        <x:f>IF(OR($C$8="",$D$8="",$E$8="",$F$8="",$G$8=""),"",IF(AND($J23&gt;=$E$8,$J23&lt;=$F$8,MOD($J23-$E$8,$G$8)=0),$D$8/10000,0))</x:f>
      </x:c>
      <x:c r="M23" s="100" t="str">
        <x:f>IF(OR($C$9="",$D$9="",$E$9="",$F$9="",$G$9=""),"",IF(AND($J23&gt;=$E$9,$J23&lt;=$F$9,MOD($J23-$E$9,$G$9)=0),$D$9/10000,0))</x:f>
      </x:c>
      <x:c r="N23" s="100" t="str">
        <x:f>IF(OR($C$10="",$D$10="",$E$10="",$F$10="",$G$10=""),"",IF(AND($J23&gt;=$E$10,$J23&lt;=$F$10,MOD($J23-$E$10,$G$10)=0),$D$10/10000,0))</x:f>
      </x:c>
      <x:c r="O23" s="100" t="str">
        <x:f>IF(OR($C$11="",$D$11="",$E$11="",$F$11="",$G$11=""),"",IF(AND($J23&gt;=$E$11,$J23&lt;=$F$11,MOD($J23-$E$11,$G$11)=0),$D$11/10000,0))</x:f>
      </x:c>
      <x:c r="P23" s="100" t="str">
        <x:f>IF(OR($C$12="",$D$12="",$E$12="",$F$12="",$G$12=""),"",IF(AND($J23&gt;=$E$12,$J23&lt;=$F$12,MOD($J23-$E$12,$G$12)=0),$D$12/10000,0))</x:f>
      </x:c>
      <x:c r="Q23" s="100" t="str">
        <x:f>IF(OR($C$13="",$D$13="",$E$13="",$F$13="",$G$13=""),"",IF(AND($J23&gt;=$E$13,$J23&lt;=$F$13,MOD($J23-$E$13,$G$13)=0),$D$13/10000,0))</x:f>
      </x:c>
      <x:c r="R23" s="100" t="str">
        <x:f>IF(OR($C$14="",$D$14="",$E$14="",$F$14="",$G$14=""),"",IF(AND($J23&gt;=$E$14,$J23&lt;=$F$14,MOD($J23-$E$14,$G$14)=0),$D$14/10000,0))</x:f>
      </x:c>
      <x:c r="S23" s="100" t="str">
        <x:f>IF(OR($C$15="",$D$15="",$E$15="",$F$15="",$G$15=""),"",IF(AND($J23&gt;=$E$15,$J23&lt;=$F$15,MOD($J23-$E$15,$G$15)=0),$D$15/10000,0))</x:f>
      </x:c>
      <x:c r="T23" s="100" t="str">
        <x:f>IF(OR($C$16="",$D$16="",$E$16="",$F$16="",$G$16=""),"",IF(AND($J23&gt;=$E$16,$J23&lt;=$F$16,MOD($J23-$E$16,$G$16)=0),$D$16/10000,0))</x:f>
      </x:c>
      <x:c r="U23" s="101" t="str">
        <x:f>IF(COUNT(K23:T23)=0,"",SUM(K23:T23))</x:f>
      </x:c>
    </x:row>
    <x:row r="24">
      <x:c r="B24" s="1"/>
      <x:c r="C24" s="1"/>
      <x:c r="D24" s="1"/>
      <x:c r="E24" s="1"/>
      <x:c r="F24" s="1"/>
      <x:c r="G24" s="1"/>
      <x:c r="H24" s="1"/>
      <x:c r="I24" s="1"/>
      <x:c r="J24" s="98" t="n">
        <x:v>2043</x:v>
      </x:c>
      <x:c r="K24" s="102" t="str">
        <x:f>IF(OR($C$7="",$D$7="",$E$7="",$F$7="",$G$7=""),"",IF(AND($J24&gt;=$E$7,$J24&lt;=$F$7,MOD($J24-$E$7,$G$7)=0),$D$7/10000,0))</x:f>
      </x:c>
      <x:c r="L24" s="102" t="str">
        <x:f>IF(OR($C$8="",$D$8="",$E$8="",$F$8="",$G$8=""),"",IF(AND($J24&gt;=$E$8,$J24&lt;=$F$8,MOD($J24-$E$8,$G$8)=0),$D$8/10000,0))</x:f>
      </x:c>
      <x:c r="M24" s="102" t="str">
        <x:f>IF(OR($C$9="",$D$9="",$E$9="",$F$9="",$G$9=""),"",IF(AND($J24&gt;=$E$9,$J24&lt;=$F$9,MOD($J24-$E$9,$G$9)=0),$D$9/10000,0))</x:f>
      </x:c>
      <x:c r="N24" s="102" t="str">
        <x:f>IF(OR($C$10="",$D$10="",$E$10="",$F$10="",$G$10=""),"",IF(AND($J24&gt;=$E$10,$J24&lt;=$F$10,MOD($J24-$E$10,$G$10)=0),$D$10/10000,0))</x:f>
      </x:c>
      <x:c r="O24" s="102" t="str">
        <x:f>IF(OR($C$11="",$D$11="",$E$11="",$F$11="",$G$11=""),"",IF(AND($J24&gt;=$E$11,$J24&lt;=$F$11,MOD($J24-$E$11,$G$11)=0),$D$11/10000,0))</x:f>
      </x:c>
      <x:c r="P24" s="102" t="str">
        <x:f>IF(OR($C$12="",$D$12="",$E$12="",$F$12="",$G$12=""),"",IF(AND($J24&gt;=$E$12,$J24&lt;=$F$12,MOD($J24-$E$12,$G$12)=0),$D$12/10000,0))</x:f>
      </x:c>
      <x:c r="Q24" s="102" t="str">
        <x:f>IF(OR($C$13="",$D$13="",$E$13="",$F$13="",$G$13=""),"",IF(AND($J24&gt;=$E$13,$J24&lt;=$F$13,MOD($J24-$E$13,$G$13)=0),$D$13/10000,0))</x:f>
      </x:c>
      <x:c r="R24" s="102" t="str">
        <x:f>IF(OR($C$14="",$D$14="",$E$14="",$F$14="",$G$14=""),"",IF(AND($J24&gt;=$E$14,$J24&lt;=$F$14,MOD($J24-$E$14,$G$14)=0),$D$14/10000,0))</x:f>
      </x:c>
      <x:c r="S24" s="102" t="str">
        <x:f>IF(OR($C$15="",$D$15="",$E$15="",$F$15="",$G$15=""),"",IF(AND($J24&gt;=$E$15,$J24&lt;=$F$15,MOD($J24-$E$15,$G$15)=0),$D$15/10000,0))</x:f>
      </x:c>
      <x:c r="T24" s="102" t="str">
        <x:f>IF(OR($C$16="",$D$16="",$E$16="",$F$16="",$G$16=""),"",IF(AND($J24&gt;=$E$16,$J24&lt;=$F$16,MOD($J24-$E$16,$G$16)=0),$D$16/10000,0))</x:f>
      </x:c>
      <x:c r="U24" s="103" t="str">
        <x:f>IF(COUNT(K24:T24)=0,"",SUM(K24:T24))</x:f>
      </x:c>
    </x:row>
    <x:row r="25">
      <x:c r="B25" s="1"/>
      <x:c r="C25" s="1"/>
      <x:c r="D25" s="1"/>
      <x:c r="E25" s="1"/>
      <x:c r="F25" s="1"/>
      <x:c r="G25" s="1"/>
      <x:c r="H25" s="1"/>
      <x:c r="I25" s="1"/>
      <x:c r="J25" s="97" t="n">
        <x:v>2044</x:v>
      </x:c>
      <x:c r="K25" s="100" t="str">
        <x:f>IF(OR($C$7="",$D$7="",$E$7="",$F$7="",$G$7=""),"",IF(AND($J25&gt;=$E$7,$J25&lt;=$F$7,MOD($J25-$E$7,$G$7)=0),$D$7/10000,0))</x:f>
      </x:c>
      <x:c r="L25" s="100" t="str">
        <x:f>IF(OR($C$8="",$D$8="",$E$8="",$F$8="",$G$8=""),"",IF(AND($J25&gt;=$E$8,$J25&lt;=$F$8,MOD($J25-$E$8,$G$8)=0),$D$8/10000,0))</x:f>
      </x:c>
      <x:c r="M25" s="100" t="str">
        <x:f>IF(OR($C$9="",$D$9="",$E$9="",$F$9="",$G$9=""),"",IF(AND($J25&gt;=$E$9,$J25&lt;=$F$9,MOD($J25-$E$9,$G$9)=0),$D$9/10000,0))</x:f>
      </x:c>
      <x:c r="N25" s="100" t="str">
        <x:f>IF(OR($C$10="",$D$10="",$E$10="",$F$10="",$G$10=""),"",IF(AND($J25&gt;=$E$10,$J25&lt;=$F$10,MOD($J25-$E$10,$G$10)=0),$D$10/10000,0))</x:f>
      </x:c>
      <x:c r="O25" s="100" t="str">
        <x:f>IF(OR($C$11="",$D$11="",$E$11="",$F$11="",$G$11=""),"",IF(AND($J25&gt;=$E$11,$J25&lt;=$F$11,MOD($J25-$E$11,$G$11)=0),$D$11/10000,0))</x:f>
      </x:c>
      <x:c r="P25" s="100" t="str">
        <x:f>IF(OR($C$12="",$D$12="",$E$12="",$F$12="",$G$12=""),"",IF(AND($J25&gt;=$E$12,$J25&lt;=$F$12,MOD($J25-$E$12,$G$12)=0),$D$12/10000,0))</x:f>
      </x:c>
      <x:c r="Q25" s="100" t="str">
        <x:f>IF(OR($C$13="",$D$13="",$E$13="",$F$13="",$G$13=""),"",IF(AND($J25&gt;=$E$13,$J25&lt;=$F$13,MOD($J25-$E$13,$G$13)=0),$D$13/10000,0))</x:f>
      </x:c>
      <x:c r="R25" s="100" t="str">
        <x:f>IF(OR($C$14="",$D$14="",$E$14="",$F$14="",$G$14=""),"",IF(AND($J25&gt;=$E$14,$J25&lt;=$F$14,MOD($J25-$E$14,$G$14)=0),$D$14/10000,0))</x:f>
      </x:c>
      <x:c r="S25" s="100" t="str">
        <x:f>IF(OR($C$15="",$D$15="",$E$15="",$F$15="",$G$15=""),"",IF(AND($J25&gt;=$E$15,$J25&lt;=$F$15,MOD($J25-$E$15,$G$15)=0),$D$15/10000,0))</x:f>
      </x:c>
      <x:c r="T25" s="100" t="str">
        <x:f>IF(OR($C$16="",$D$16="",$E$16="",$F$16="",$G$16=""),"",IF(AND($J25&gt;=$E$16,$J25&lt;=$F$16,MOD($J25-$E$16,$G$16)=0),$D$16/10000,0))</x:f>
      </x:c>
      <x:c r="U25" s="101" t="str">
        <x:f>IF(COUNT(K25:T25)=0,"",SUM(K25:T25))</x:f>
      </x:c>
    </x:row>
    <x:row r="26">
      <x:c r="B26" s="1"/>
      <x:c r="C26" s="1"/>
      <x:c r="D26" s="1"/>
      <x:c r="E26" s="1"/>
      <x:c r="F26" s="1"/>
      <x:c r="G26" s="1"/>
      <x:c r="H26" s="1"/>
      <x:c r="I26" s="1"/>
      <x:c r="J26" s="98" t="n">
        <x:v>2045</x:v>
      </x:c>
      <x:c r="K26" s="102" t="str">
        <x:f>IF(OR($C$7="",$D$7="",$E$7="",$F$7="",$G$7=""),"",IF(AND($J26&gt;=$E$7,$J26&lt;=$F$7,MOD($J26-$E$7,$G$7)=0),$D$7/10000,0))</x:f>
      </x:c>
      <x:c r="L26" s="102" t="str">
        <x:f>IF(OR($C$8="",$D$8="",$E$8="",$F$8="",$G$8=""),"",IF(AND($J26&gt;=$E$8,$J26&lt;=$F$8,MOD($J26-$E$8,$G$8)=0),$D$8/10000,0))</x:f>
      </x:c>
      <x:c r="M26" s="102" t="str">
        <x:f>IF(OR($C$9="",$D$9="",$E$9="",$F$9="",$G$9=""),"",IF(AND($J26&gt;=$E$9,$J26&lt;=$F$9,MOD($J26-$E$9,$G$9)=0),$D$9/10000,0))</x:f>
      </x:c>
      <x:c r="N26" s="102" t="str">
        <x:f>IF(OR($C$10="",$D$10="",$E$10="",$F$10="",$G$10=""),"",IF(AND($J26&gt;=$E$10,$J26&lt;=$F$10,MOD($J26-$E$10,$G$10)=0),$D$10/10000,0))</x:f>
      </x:c>
      <x:c r="O26" s="102" t="str">
        <x:f>IF(OR($C$11="",$D$11="",$E$11="",$F$11="",$G$11=""),"",IF(AND($J26&gt;=$E$11,$J26&lt;=$F$11,MOD($J26-$E$11,$G$11)=0),$D$11/10000,0))</x:f>
      </x:c>
      <x:c r="P26" s="102" t="str">
        <x:f>IF(OR($C$12="",$D$12="",$E$12="",$F$12="",$G$12=""),"",IF(AND($J26&gt;=$E$12,$J26&lt;=$F$12,MOD($J26-$E$12,$G$12)=0),$D$12/10000,0))</x:f>
      </x:c>
      <x:c r="Q26" s="102" t="str">
        <x:f>IF(OR($C$13="",$D$13="",$E$13="",$F$13="",$G$13=""),"",IF(AND($J26&gt;=$E$13,$J26&lt;=$F$13,MOD($J26-$E$13,$G$13)=0),$D$13/10000,0))</x:f>
      </x:c>
      <x:c r="R26" s="102" t="str">
        <x:f>IF(OR($C$14="",$D$14="",$E$14="",$F$14="",$G$14=""),"",IF(AND($J26&gt;=$E$14,$J26&lt;=$F$14,MOD($J26-$E$14,$G$14)=0),$D$14/10000,0))</x:f>
      </x:c>
      <x:c r="S26" s="102" t="str">
        <x:f>IF(OR($C$15="",$D$15="",$E$15="",$F$15="",$G$15=""),"",IF(AND($J26&gt;=$E$15,$J26&lt;=$F$15,MOD($J26-$E$15,$G$15)=0),$D$15/10000,0))</x:f>
      </x:c>
      <x:c r="T26" s="102" t="str">
        <x:f>IF(OR($C$16="",$D$16="",$E$16="",$F$16="",$G$16=""),"",IF(AND($J26&gt;=$E$16,$J26&lt;=$F$16,MOD($J26-$E$16,$G$16)=0),$D$16/10000,0))</x:f>
      </x:c>
      <x:c r="U26" s="103" t="str">
        <x:f>IF(COUNT(K26:T26)=0,"",SUM(K26:T26))</x:f>
      </x:c>
    </x:row>
    <x:row r="27">
      <x:c r="B27" s="1"/>
      <x:c r="C27" s="1"/>
      <x:c r="D27" s="1"/>
      <x:c r="E27" s="1"/>
      <x:c r="F27" s="1"/>
      <x:c r="G27" s="1"/>
      <x:c r="H27" s="1"/>
      <x:c r="I27" s="1"/>
      <x:c r="J27" s="97" t="n">
        <x:v>2046</x:v>
      </x:c>
      <x:c r="K27" s="100" t="str">
        <x:f>IF(OR($C$7="",$D$7="",$E$7="",$F$7="",$G$7=""),"",IF(AND($J27&gt;=$E$7,$J27&lt;=$F$7,MOD($J27-$E$7,$G$7)=0),$D$7/10000,0))</x:f>
      </x:c>
      <x:c r="L27" s="100" t="str">
        <x:f>IF(OR($C$8="",$D$8="",$E$8="",$F$8="",$G$8=""),"",IF(AND($J27&gt;=$E$8,$J27&lt;=$F$8,MOD($J27-$E$8,$G$8)=0),$D$8/10000,0))</x:f>
      </x:c>
      <x:c r="M27" s="100" t="str">
        <x:f>IF(OR($C$9="",$D$9="",$E$9="",$F$9="",$G$9=""),"",IF(AND($J27&gt;=$E$9,$J27&lt;=$F$9,MOD($J27-$E$9,$G$9)=0),$D$9/10000,0))</x:f>
      </x:c>
      <x:c r="N27" s="100" t="str">
        <x:f>IF(OR($C$10="",$D$10="",$E$10="",$F$10="",$G$10=""),"",IF(AND($J27&gt;=$E$10,$J27&lt;=$F$10,MOD($J27-$E$10,$G$10)=0),$D$10/10000,0))</x:f>
      </x:c>
      <x:c r="O27" s="100" t="str">
        <x:f>IF(OR($C$11="",$D$11="",$E$11="",$F$11="",$G$11=""),"",IF(AND($J27&gt;=$E$11,$J27&lt;=$F$11,MOD($J27-$E$11,$G$11)=0),$D$11/10000,0))</x:f>
      </x:c>
      <x:c r="P27" s="100" t="str">
        <x:f>IF(OR($C$12="",$D$12="",$E$12="",$F$12="",$G$12=""),"",IF(AND($J27&gt;=$E$12,$J27&lt;=$F$12,MOD($J27-$E$12,$G$12)=0),$D$12/10000,0))</x:f>
      </x:c>
      <x:c r="Q27" s="100" t="str">
        <x:f>IF(OR($C$13="",$D$13="",$E$13="",$F$13="",$G$13=""),"",IF(AND($J27&gt;=$E$13,$J27&lt;=$F$13,MOD($J27-$E$13,$G$13)=0),$D$13/10000,0))</x:f>
      </x:c>
      <x:c r="R27" s="100" t="str">
        <x:f>IF(OR($C$14="",$D$14="",$E$14="",$F$14="",$G$14=""),"",IF(AND($J27&gt;=$E$14,$J27&lt;=$F$14,MOD($J27-$E$14,$G$14)=0),$D$14/10000,0))</x:f>
      </x:c>
      <x:c r="S27" s="100" t="str">
        <x:f>IF(OR($C$15="",$D$15="",$E$15="",$F$15="",$G$15=""),"",IF(AND($J27&gt;=$E$15,$J27&lt;=$F$15,MOD($J27-$E$15,$G$15)=0),$D$15/10000,0))</x:f>
      </x:c>
      <x:c r="T27" s="100" t="str">
        <x:f>IF(OR($C$16="",$D$16="",$E$16="",$F$16="",$G$16=""),"",IF(AND($J27&gt;=$E$16,$J27&lt;=$F$16,MOD($J27-$E$16,$G$16)=0),$D$16/10000,0))</x:f>
      </x:c>
      <x:c r="U27" s="101" t="str">
        <x:f>IF(COUNT(K27:T27)=0,"",SUM(K27:T27))</x:f>
      </x:c>
    </x:row>
    <x:row r="28">
      <x:c r="B28" s="1"/>
      <x:c r="C28" s="1"/>
      <x:c r="D28" s="1"/>
      <x:c r="E28" s="1"/>
      <x:c r="F28" s="1"/>
      <x:c r="G28" s="1"/>
      <x:c r="H28" s="1"/>
      <x:c r="I28" s="1"/>
      <x:c r="J28" s="98" t="n">
        <x:v>2047</x:v>
      </x:c>
      <x:c r="K28" s="102" t="str">
        <x:f>IF(OR($C$7="",$D$7="",$E$7="",$F$7="",$G$7=""),"",IF(AND($J28&gt;=$E$7,$J28&lt;=$F$7,MOD($J28-$E$7,$G$7)=0),$D$7/10000,0))</x:f>
      </x:c>
      <x:c r="L28" s="102" t="str">
        <x:f>IF(OR($C$8="",$D$8="",$E$8="",$F$8="",$G$8=""),"",IF(AND($J28&gt;=$E$8,$J28&lt;=$F$8,MOD($J28-$E$8,$G$8)=0),$D$8/10000,0))</x:f>
      </x:c>
      <x:c r="M28" s="102" t="str">
        <x:f>IF(OR($C$9="",$D$9="",$E$9="",$F$9="",$G$9=""),"",IF(AND($J28&gt;=$E$9,$J28&lt;=$F$9,MOD($J28-$E$9,$G$9)=0),$D$9/10000,0))</x:f>
      </x:c>
      <x:c r="N28" s="102" t="str">
        <x:f>IF(OR($C$10="",$D$10="",$E$10="",$F$10="",$G$10=""),"",IF(AND($J28&gt;=$E$10,$J28&lt;=$F$10,MOD($J28-$E$10,$G$10)=0),$D$10/10000,0))</x:f>
      </x:c>
      <x:c r="O28" s="102" t="str">
        <x:f>IF(OR($C$11="",$D$11="",$E$11="",$F$11="",$G$11=""),"",IF(AND($J28&gt;=$E$11,$J28&lt;=$F$11,MOD($J28-$E$11,$G$11)=0),$D$11/10000,0))</x:f>
      </x:c>
      <x:c r="P28" s="102" t="str">
        <x:f>IF(OR($C$12="",$D$12="",$E$12="",$F$12="",$G$12=""),"",IF(AND($J28&gt;=$E$12,$J28&lt;=$F$12,MOD($J28-$E$12,$G$12)=0),$D$12/10000,0))</x:f>
      </x:c>
      <x:c r="Q28" s="102" t="str">
        <x:f>IF(OR($C$13="",$D$13="",$E$13="",$F$13="",$G$13=""),"",IF(AND($J28&gt;=$E$13,$J28&lt;=$F$13,MOD($J28-$E$13,$G$13)=0),$D$13/10000,0))</x:f>
      </x:c>
      <x:c r="R28" s="102" t="str">
        <x:f>IF(OR($C$14="",$D$14="",$E$14="",$F$14="",$G$14=""),"",IF(AND($J28&gt;=$E$14,$J28&lt;=$F$14,MOD($J28-$E$14,$G$14)=0),$D$14/10000,0))</x:f>
      </x:c>
      <x:c r="S28" s="102" t="str">
        <x:f>IF(OR($C$15="",$D$15="",$E$15="",$F$15="",$G$15=""),"",IF(AND($J28&gt;=$E$15,$J28&lt;=$F$15,MOD($J28-$E$15,$G$15)=0),$D$15/10000,0))</x:f>
      </x:c>
      <x:c r="T28" s="102" t="str">
        <x:f>IF(OR($C$16="",$D$16="",$E$16="",$F$16="",$G$16=""),"",IF(AND($J28&gt;=$E$16,$J28&lt;=$F$16,MOD($J28-$E$16,$G$16)=0),$D$16/10000,0))</x:f>
      </x:c>
      <x:c r="U28" s="103" t="str">
        <x:f>IF(COUNT(K28:T28)=0,"",SUM(K28:T28))</x:f>
      </x:c>
    </x:row>
    <x:row r="29">
      <x:c r="B29" s="1"/>
      <x:c r="C29" s="1"/>
      <x:c r="D29" s="1"/>
      <x:c r="E29" s="1"/>
      <x:c r="F29" s="1"/>
      <x:c r="G29" s="1"/>
      <x:c r="H29" s="1"/>
      <x:c r="I29" s="1"/>
      <x:c r="J29" s="97" t="n">
        <x:v>2048</x:v>
      </x:c>
      <x:c r="K29" s="100" t="str">
        <x:f>IF(OR($C$7="",$D$7="",$E$7="",$F$7="",$G$7=""),"",IF(AND($J29&gt;=$E$7,$J29&lt;=$F$7,MOD($J29-$E$7,$G$7)=0),$D$7/10000,0))</x:f>
      </x:c>
      <x:c r="L29" s="100" t="str">
        <x:f>IF(OR($C$8="",$D$8="",$E$8="",$F$8="",$G$8=""),"",IF(AND($J29&gt;=$E$8,$J29&lt;=$F$8,MOD($J29-$E$8,$G$8)=0),$D$8/10000,0))</x:f>
      </x:c>
      <x:c r="M29" s="100" t="str">
        <x:f>IF(OR($C$9="",$D$9="",$E$9="",$F$9="",$G$9=""),"",IF(AND($J29&gt;=$E$9,$J29&lt;=$F$9,MOD($J29-$E$9,$G$9)=0),$D$9/10000,0))</x:f>
      </x:c>
      <x:c r="N29" s="100" t="str">
        <x:f>IF(OR($C$10="",$D$10="",$E$10="",$F$10="",$G$10=""),"",IF(AND($J29&gt;=$E$10,$J29&lt;=$F$10,MOD($J29-$E$10,$G$10)=0),$D$10/10000,0))</x:f>
      </x:c>
      <x:c r="O29" s="100" t="str">
        <x:f>IF(OR($C$11="",$D$11="",$E$11="",$F$11="",$G$11=""),"",IF(AND($J29&gt;=$E$11,$J29&lt;=$F$11,MOD($J29-$E$11,$G$11)=0),$D$11/10000,0))</x:f>
      </x:c>
      <x:c r="P29" s="100" t="str">
        <x:f>IF(OR($C$12="",$D$12="",$E$12="",$F$12="",$G$12=""),"",IF(AND($J29&gt;=$E$12,$J29&lt;=$F$12,MOD($J29-$E$12,$G$12)=0),$D$12/10000,0))</x:f>
      </x:c>
      <x:c r="Q29" s="100" t="str">
        <x:f>IF(OR($C$13="",$D$13="",$E$13="",$F$13="",$G$13=""),"",IF(AND($J29&gt;=$E$13,$J29&lt;=$F$13,MOD($J29-$E$13,$G$13)=0),$D$13/10000,0))</x:f>
      </x:c>
      <x:c r="R29" s="100" t="str">
        <x:f>IF(OR($C$14="",$D$14="",$E$14="",$F$14="",$G$14=""),"",IF(AND($J29&gt;=$E$14,$J29&lt;=$F$14,MOD($J29-$E$14,$G$14)=0),$D$14/10000,0))</x:f>
      </x:c>
      <x:c r="S29" s="100" t="str">
        <x:f>IF(OR($C$15="",$D$15="",$E$15="",$F$15="",$G$15=""),"",IF(AND($J29&gt;=$E$15,$J29&lt;=$F$15,MOD($J29-$E$15,$G$15)=0),$D$15/10000,0))</x:f>
      </x:c>
      <x:c r="T29" s="100" t="str">
        <x:f>IF(OR($C$16="",$D$16="",$E$16="",$F$16="",$G$16=""),"",IF(AND($J29&gt;=$E$16,$J29&lt;=$F$16,MOD($J29-$E$16,$G$16)=0),$D$16/10000,0))</x:f>
      </x:c>
      <x:c r="U29" s="101" t="str">
        <x:f>IF(COUNT(K29:T29)=0,"",SUM(K29:T29))</x:f>
      </x:c>
    </x:row>
    <x:row r="30">
      <x:c r="B30" s="1"/>
      <x:c r="C30" s="1"/>
      <x:c r="D30" s="1"/>
      <x:c r="E30" s="1"/>
      <x:c r="F30" s="1"/>
      <x:c r="G30" s="1"/>
      <x:c r="H30" s="1"/>
      <x:c r="I30" s="1"/>
      <x:c r="J30" s="98" t="n">
        <x:v>2049</x:v>
      </x:c>
      <x:c r="K30" s="102" t="str">
        <x:f>IF(OR($C$7="",$D$7="",$E$7="",$F$7="",$G$7=""),"",IF(AND($J30&gt;=$E$7,$J30&lt;=$F$7,MOD($J30-$E$7,$G$7)=0),$D$7/10000,0))</x:f>
      </x:c>
      <x:c r="L30" s="102" t="str">
        <x:f>IF(OR($C$8="",$D$8="",$E$8="",$F$8="",$G$8=""),"",IF(AND($J30&gt;=$E$8,$J30&lt;=$F$8,MOD($J30-$E$8,$G$8)=0),$D$8/10000,0))</x:f>
      </x:c>
      <x:c r="M30" s="102" t="str">
        <x:f>IF(OR($C$9="",$D$9="",$E$9="",$F$9="",$G$9=""),"",IF(AND($J30&gt;=$E$9,$J30&lt;=$F$9,MOD($J30-$E$9,$G$9)=0),$D$9/10000,0))</x:f>
      </x:c>
      <x:c r="N30" s="102" t="str">
        <x:f>IF(OR($C$10="",$D$10="",$E$10="",$F$10="",$G$10=""),"",IF(AND($J30&gt;=$E$10,$J30&lt;=$F$10,MOD($J30-$E$10,$G$10)=0),$D$10/10000,0))</x:f>
      </x:c>
      <x:c r="O30" s="102" t="str">
        <x:f>IF(OR($C$11="",$D$11="",$E$11="",$F$11="",$G$11=""),"",IF(AND($J30&gt;=$E$11,$J30&lt;=$F$11,MOD($J30-$E$11,$G$11)=0),$D$11/10000,0))</x:f>
      </x:c>
      <x:c r="P30" s="102" t="str">
        <x:f>IF(OR($C$12="",$D$12="",$E$12="",$F$12="",$G$12=""),"",IF(AND($J30&gt;=$E$12,$J30&lt;=$F$12,MOD($J30-$E$12,$G$12)=0),$D$12/10000,0))</x:f>
      </x:c>
      <x:c r="Q30" s="102" t="str">
        <x:f>IF(OR($C$13="",$D$13="",$E$13="",$F$13="",$G$13=""),"",IF(AND($J30&gt;=$E$13,$J30&lt;=$F$13,MOD($J30-$E$13,$G$13)=0),$D$13/10000,0))</x:f>
      </x:c>
      <x:c r="R30" s="102" t="str">
        <x:f>IF(OR($C$14="",$D$14="",$E$14="",$F$14="",$G$14=""),"",IF(AND($J30&gt;=$E$14,$J30&lt;=$F$14,MOD($J30-$E$14,$G$14)=0),$D$14/10000,0))</x:f>
      </x:c>
      <x:c r="S30" s="102" t="str">
        <x:f>IF(OR($C$15="",$D$15="",$E$15="",$F$15="",$G$15=""),"",IF(AND($J30&gt;=$E$15,$J30&lt;=$F$15,MOD($J30-$E$15,$G$15)=0),$D$15/10000,0))</x:f>
      </x:c>
      <x:c r="T30" s="102" t="str">
        <x:f>IF(OR($C$16="",$D$16="",$E$16="",$F$16="",$G$16=""),"",IF(AND($J30&gt;=$E$16,$J30&lt;=$F$16,MOD($J30-$E$16,$G$16)=0),$D$16/10000,0))</x:f>
      </x:c>
      <x:c r="U30" s="103" t="str">
        <x:f>IF(COUNT(K30:T30)=0,"",SUM(K30:T30))</x:f>
      </x:c>
    </x:row>
    <x:row r="31">
      <x:c r="B31" s="1"/>
      <x:c r="C31" s="1"/>
      <x:c r="D31" s="1"/>
      <x:c r="E31" s="1"/>
      <x:c r="F31" s="1"/>
      <x:c r="G31" s="1"/>
      <x:c r="H31" s="1"/>
      <x:c r="I31" s="1"/>
      <x:c r="J31" s="97" t="n">
        <x:v>2050</x:v>
      </x:c>
      <x:c r="K31" s="100" t="str">
        <x:f>IF(OR($C$7="",$D$7="",$E$7="",$F$7="",$G$7=""),"",IF(AND($J31&gt;=$E$7,$J31&lt;=$F$7,MOD($J31-$E$7,$G$7)=0),$D$7/10000,0))</x:f>
      </x:c>
      <x:c r="L31" s="100" t="str">
        <x:f>IF(OR($C$8="",$D$8="",$E$8="",$F$8="",$G$8=""),"",IF(AND($J31&gt;=$E$8,$J31&lt;=$F$8,MOD($J31-$E$8,$G$8)=0),$D$8/10000,0))</x:f>
      </x:c>
      <x:c r="M31" s="100" t="str">
        <x:f>IF(OR($C$9="",$D$9="",$E$9="",$F$9="",$G$9=""),"",IF(AND($J31&gt;=$E$9,$J31&lt;=$F$9,MOD($J31-$E$9,$G$9)=0),$D$9/10000,0))</x:f>
      </x:c>
      <x:c r="N31" s="100" t="str">
        <x:f>IF(OR($C$10="",$D$10="",$E$10="",$F$10="",$G$10=""),"",IF(AND($J31&gt;=$E$10,$J31&lt;=$F$10,MOD($J31-$E$10,$G$10)=0),$D$10/10000,0))</x:f>
      </x:c>
      <x:c r="O31" s="100" t="str">
        <x:f>IF(OR($C$11="",$D$11="",$E$11="",$F$11="",$G$11=""),"",IF(AND($J31&gt;=$E$11,$J31&lt;=$F$11,MOD($J31-$E$11,$G$11)=0),$D$11/10000,0))</x:f>
      </x:c>
      <x:c r="P31" s="100" t="str">
        <x:f>IF(OR($C$12="",$D$12="",$E$12="",$F$12="",$G$12=""),"",IF(AND($J31&gt;=$E$12,$J31&lt;=$F$12,MOD($J31-$E$12,$G$12)=0),$D$12/10000,0))</x:f>
      </x:c>
      <x:c r="Q31" s="100" t="str">
        <x:f>IF(OR($C$13="",$D$13="",$E$13="",$F$13="",$G$13=""),"",IF(AND($J31&gt;=$E$13,$J31&lt;=$F$13,MOD($J31-$E$13,$G$13)=0),$D$13/10000,0))</x:f>
      </x:c>
      <x:c r="R31" s="100" t="str">
        <x:f>IF(OR($C$14="",$D$14="",$E$14="",$F$14="",$G$14=""),"",IF(AND($J31&gt;=$E$14,$J31&lt;=$F$14,MOD($J31-$E$14,$G$14)=0),$D$14/10000,0))</x:f>
      </x:c>
      <x:c r="S31" s="100" t="str">
        <x:f>IF(OR($C$15="",$D$15="",$E$15="",$F$15="",$G$15=""),"",IF(AND($J31&gt;=$E$15,$J31&lt;=$F$15,MOD($J31-$E$15,$G$15)=0),$D$15/10000,0))</x:f>
      </x:c>
      <x:c r="T31" s="100" t="str">
        <x:f>IF(OR($C$16="",$D$16="",$E$16="",$F$16="",$G$16=""),"",IF(AND($J31&gt;=$E$16,$J31&lt;=$F$16,MOD($J31-$E$16,$G$16)=0),$D$16/10000,0))</x:f>
      </x:c>
      <x:c r="U31" s="101" t="str">
        <x:f>IF(COUNT(K31:T31)=0,"",SUM(K31:T31))</x:f>
      </x:c>
    </x:row>
    <x:row r="32">
      <x:c r="B32" s="1"/>
      <x:c r="C32" s="1"/>
      <x:c r="D32" s="1"/>
      <x:c r="E32" s="1"/>
      <x:c r="F32" s="1"/>
      <x:c r="G32" s="1"/>
      <x:c r="H32" s="1"/>
      <x:c r="I32" s="1"/>
      <x:c r="J32" s="98" t="n">
        <x:v>2051</x:v>
      </x:c>
      <x:c r="K32" s="102" t="str">
        <x:f>IF(OR($C$7="",$D$7="",$E$7="",$F$7="",$G$7=""),"",IF(AND($J32&gt;=$E$7,$J32&lt;=$F$7,MOD($J32-$E$7,$G$7)=0),$D$7/10000,0))</x:f>
      </x:c>
      <x:c r="L32" s="102" t="str">
        <x:f>IF(OR($C$8="",$D$8="",$E$8="",$F$8="",$G$8=""),"",IF(AND($J32&gt;=$E$8,$J32&lt;=$F$8,MOD($J32-$E$8,$G$8)=0),$D$8/10000,0))</x:f>
      </x:c>
      <x:c r="M32" s="102" t="str">
        <x:f>IF(OR($C$9="",$D$9="",$E$9="",$F$9="",$G$9=""),"",IF(AND($J32&gt;=$E$9,$J32&lt;=$F$9,MOD($J32-$E$9,$G$9)=0),$D$9/10000,0))</x:f>
      </x:c>
      <x:c r="N32" s="102" t="str">
        <x:f>IF(OR($C$10="",$D$10="",$E$10="",$F$10="",$G$10=""),"",IF(AND($J32&gt;=$E$10,$J32&lt;=$F$10,MOD($J32-$E$10,$G$10)=0),$D$10/10000,0))</x:f>
      </x:c>
      <x:c r="O32" s="102" t="str">
        <x:f>IF(OR($C$11="",$D$11="",$E$11="",$F$11="",$G$11=""),"",IF(AND($J32&gt;=$E$11,$J32&lt;=$F$11,MOD($J32-$E$11,$G$11)=0),$D$11/10000,0))</x:f>
      </x:c>
      <x:c r="P32" s="102" t="str">
        <x:f>IF(OR($C$12="",$D$12="",$E$12="",$F$12="",$G$12=""),"",IF(AND($J32&gt;=$E$12,$J32&lt;=$F$12,MOD($J32-$E$12,$G$12)=0),$D$12/10000,0))</x:f>
      </x:c>
      <x:c r="Q32" s="102" t="str">
        <x:f>IF(OR($C$13="",$D$13="",$E$13="",$F$13="",$G$13=""),"",IF(AND($J32&gt;=$E$13,$J32&lt;=$F$13,MOD($J32-$E$13,$G$13)=0),$D$13/10000,0))</x:f>
      </x:c>
      <x:c r="R32" s="102" t="str">
        <x:f>IF(OR($C$14="",$D$14="",$E$14="",$F$14="",$G$14=""),"",IF(AND($J32&gt;=$E$14,$J32&lt;=$F$14,MOD($J32-$E$14,$G$14)=0),$D$14/10000,0))</x:f>
      </x:c>
      <x:c r="S32" s="102" t="str">
        <x:f>IF(OR($C$15="",$D$15="",$E$15="",$F$15="",$G$15=""),"",IF(AND($J32&gt;=$E$15,$J32&lt;=$F$15,MOD($J32-$E$15,$G$15)=0),$D$15/10000,0))</x:f>
      </x:c>
      <x:c r="T32" s="102" t="str">
        <x:f>IF(OR($C$16="",$D$16="",$E$16="",$F$16="",$G$16=""),"",IF(AND($J32&gt;=$E$16,$J32&lt;=$F$16,MOD($J32-$E$16,$G$16)=0),$D$16/10000,0))</x:f>
      </x:c>
      <x:c r="U32" s="103" t="str">
        <x:f>IF(COUNT(K32:T32)=0,"",SUM(K32:T32))</x:f>
      </x:c>
    </x:row>
    <x:row r="33">
      <x:c r="B33" s="1"/>
      <x:c r="C33" s="1"/>
      <x:c r="D33" s="1"/>
      <x:c r="E33" s="1"/>
      <x:c r="F33" s="1"/>
      <x:c r="G33" s="1"/>
      <x:c r="H33" s="1"/>
      <x:c r="I33" s="1"/>
      <x:c r="J33" s="97" t="n">
        <x:v>2052</x:v>
      </x:c>
      <x:c r="K33" s="100" t="str">
        <x:f>IF(OR($C$7="",$D$7="",$E$7="",$F$7="",$G$7=""),"",IF(AND($J33&gt;=$E$7,$J33&lt;=$F$7,MOD($J33-$E$7,$G$7)=0),$D$7/10000,0))</x:f>
      </x:c>
      <x:c r="L33" s="100" t="str">
        <x:f>IF(OR($C$8="",$D$8="",$E$8="",$F$8="",$G$8=""),"",IF(AND($J33&gt;=$E$8,$J33&lt;=$F$8,MOD($J33-$E$8,$G$8)=0),$D$8/10000,0))</x:f>
      </x:c>
      <x:c r="M33" s="100" t="str">
        <x:f>IF(OR($C$9="",$D$9="",$E$9="",$F$9="",$G$9=""),"",IF(AND($J33&gt;=$E$9,$J33&lt;=$F$9,MOD($J33-$E$9,$G$9)=0),$D$9/10000,0))</x:f>
      </x:c>
      <x:c r="N33" s="100" t="str">
        <x:f>IF(OR($C$10="",$D$10="",$E$10="",$F$10="",$G$10=""),"",IF(AND($J33&gt;=$E$10,$J33&lt;=$F$10,MOD($J33-$E$10,$G$10)=0),$D$10/10000,0))</x:f>
      </x:c>
      <x:c r="O33" s="100" t="str">
        <x:f>IF(OR($C$11="",$D$11="",$E$11="",$F$11="",$G$11=""),"",IF(AND($J33&gt;=$E$11,$J33&lt;=$F$11,MOD($J33-$E$11,$G$11)=0),$D$11/10000,0))</x:f>
      </x:c>
      <x:c r="P33" s="100" t="str">
        <x:f>IF(OR($C$12="",$D$12="",$E$12="",$F$12="",$G$12=""),"",IF(AND($J33&gt;=$E$12,$J33&lt;=$F$12,MOD($J33-$E$12,$G$12)=0),$D$12/10000,0))</x:f>
      </x:c>
      <x:c r="Q33" s="100" t="str">
        <x:f>IF(OR($C$13="",$D$13="",$E$13="",$F$13="",$G$13=""),"",IF(AND($J33&gt;=$E$13,$J33&lt;=$F$13,MOD($J33-$E$13,$G$13)=0),$D$13/10000,0))</x:f>
      </x:c>
      <x:c r="R33" s="100" t="str">
        <x:f>IF(OR($C$14="",$D$14="",$E$14="",$F$14="",$G$14=""),"",IF(AND($J33&gt;=$E$14,$J33&lt;=$F$14,MOD($J33-$E$14,$G$14)=0),$D$14/10000,0))</x:f>
      </x:c>
      <x:c r="S33" s="100" t="str">
        <x:f>IF(OR($C$15="",$D$15="",$E$15="",$F$15="",$G$15=""),"",IF(AND($J33&gt;=$E$15,$J33&lt;=$F$15,MOD($J33-$E$15,$G$15)=0),$D$15/10000,0))</x:f>
      </x:c>
      <x:c r="T33" s="100" t="str">
        <x:f>IF(OR($C$16="",$D$16="",$E$16="",$F$16="",$G$16=""),"",IF(AND($J33&gt;=$E$16,$J33&lt;=$F$16,MOD($J33-$E$16,$G$16)=0),$D$16/10000,0))</x:f>
      </x:c>
      <x:c r="U33" s="101" t="str">
        <x:f>IF(COUNT(K33:T33)=0,"",SUM(K33:T33))</x:f>
      </x:c>
    </x:row>
    <x:row r="34">
      <x:c r="B34" s="1"/>
      <x:c r="C34" s="1"/>
      <x:c r="D34" s="1"/>
      <x:c r="E34" s="1"/>
      <x:c r="F34" s="1"/>
      <x:c r="G34" s="1"/>
      <x:c r="H34" s="1"/>
      <x:c r="I34" s="1"/>
      <x:c r="J34" s="98" t="n">
        <x:v>2053</x:v>
      </x:c>
      <x:c r="K34" s="102" t="str">
        <x:f>IF(OR($C$7="",$D$7="",$E$7="",$F$7="",$G$7=""),"",IF(AND($J34&gt;=$E$7,$J34&lt;=$F$7,MOD($J34-$E$7,$G$7)=0),$D$7/10000,0))</x:f>
      </x:c>
      <x:c r="L34" s="102" t="str">
        <x:f>IF(OR($C$8="",$D$8="",$E$8="",$F$8="",$G$8=""),"",IF(AND($J34&gt;=$E$8,$J34&lt;=$F$8,MOD($J34-$E$8,$G$8)=0),$D$8/10000,0))</x:f>
      </x:c>
      <x:c r="M34" s="102" t="str">
        <x:f>IF(OR($C$9="",$D$9="",$E$9="",$F$9="",$G$9=""),"",IF(AND($J34&gt;=$E$9,$J34&lt;=$F$9,MOD($J34-$E$9,$G$9)=0),$D$9/10000,0))</x:f>
      </x:c>
      <x:c r="N34" s="102" t="str">
        <x:f>IF(OR($C$10="",$D$10="",$E$10="",$F$10="",$G$10=""),"",IF(AND($J34&gt;=$E$10,$J34&lt;=$F$10,MOD($J34-$E$10,$G$10)=0),$D$10/10000,0))</x:f>
      </x:c>
      <x:c r="O34" s="102" t="str">
        <x:f>IF(OR($C$11="",$D$11="",$E$11="",$F$11="",$G$11=""),"",IF(AND($J34&gt;=$E$11,$J34&lt;=$F$11,MOD($J34-$E$11,$G$11)=0),$D$11/10000,0))</x:f>
      </x:c>
      <x:c r="P34" s="102" t="str">
        <x:f>IF(OR($C$12="",$D$12="",$E$12="",$F$12="",$G$12=""),"",IF(AND($J34&gt;=$E$12,$J34&lt;=$F$12,MOD($J34-$E$12,$G$12)=0),$D$12/10000,0))</x:f>
      </x:c>
      <x:c r="Q34" s="102" t="str">
        <x:f>IF(OR($C$13="",$D$13="",$E$13="",$F$13="",$G$13=""),"",IF(AND($J34&gt;=$E$13,$J34&lt;=$F$13,MOD($J34-$E$13,$G$13)=0),$D$13/10000,0))</x:f>
      </x:c>
      <x:c r="R34" s="102" t="str">
        <x:f>IF(OR($C$14="",$D$14="",$E$14="",$F$14="",$G$14=""),"",IF(AND($J34&gt;=$E$14,$J34&lt;=$F$14,MOD($J34-$E$14,$G$14)=0),$D$14/10000,0))</x:f>
      </x:c>
      <x:c r="S34" s="102" t="str">
        <x:f>IF(OR($C$15="",$D$15="",$E$15="",$F$15="",$G$15=""),"",IF(AND($J34&gt;=$E$15,$J34&lt;=$F$15,MOD($J34-$E$15,$G$15)=0),$D$15/10000,0))</x:f>
      </x:c>
      <x:c r="T34" s="102" t="str">
        <x:f>IF(OR($C$16="",$D$16="",$E$16="",$F$16="",$G$16=""),"",IF(AND($J34&gt;=$E$16,$J34&lt;=$F$16,MOD($J34-$E$16,$G$16)=0),$D$16/10000,0))</x:f>
      </x:c>
      <x:c r="U34" s="103" t="str">
        <x:f>IF(COUNT(K34:T34)=0,"",SUM(K34:T34))</x:f>
      </x:c>
    </x:row>
    <x:row r="35">
      <x:c r="B35" s="1"/>
      <x:c r="C35" s="1"/>
      <x:c r="D35" s="1"/>
      <x:c r="E35" s="1"/>
      <x:c r="F35" s="1"/>
      <x:c r="G35" s="1"/>
      <x:c r="H35" s="1"/>
      <x:c r="I35" s="1"/>
      <x:c r="J35" s="97" t="n">
        <x:v>2054</x:v>
      </x:c>
      <x:c r="K35" s="100" t="str">
        <x:f>IF(OR($C$7="",$D$7="",$E$7="",$F$7="",$G$7=""),"",IF(AND($J35&gt;=$E$7,$J35&lt;=$F$7,MOD($J35-$E$7,$G$7)=0),$D$7/10000,0))</x:f>
      </x:c>
      <x:c r="L35" s="100" t="str">
        <x:f>IF(OR($C$8="",$D$8="",$E$8="",$F$8="",$G$8=""),"",IF(AND($J35&gt;=$E$8,$J35&lt;=$F$8,MOD($J35-$E$8,$G$8)=0),$D$8/10000,0))</x:f>
      </x:c>
      <x:c r="M35" s="100" t="str">
        <x:f>IF(OR($C$9="",$D$9="",$E$9="",$F$9="",$G$9=""),"",IF(AND($J35&gt;=$E$9,$J35&lt;=$F$9,MOD($J35-$E$9,$G$9)=0),$D$9/10000,0))</x:f>
      </x:c>
      <x:c r="N35" s="100" t="str">
        <x:f>IF(OR($C$10="",$D$10="",$E$10="",$F$10="",$G$10=""),"",IF(AND($J35&gt;=$E$10,$J35&lt;=$F$10,MOD($J35-$E$10,$G$10)=0),$D$10/10000,0))</x:f>
      </x:c>
      <x:c r="O35" s="100" t="str">
        <x:f>IF(OR($C$11="",$D$11="",$E$11="",$F$11="",$G$11=""),"",IF(AND($J35&gt;=$E$11,$J35&lt;=$F$11,MOD($J35-$E$11,$G$11)=0),$D$11/10000,0))</x:f>
      </x:c>
      <x:c r="P35" s="100" t="str">
        <x:f>IF(OR($C$12="",$D$12="",$E$12="",$F$12="",$G$12=""),"",IF(AND($J35&gt;=$E$12,$J35&lt;=$F$12,MOD($J35-$E$12,$G$12)=0),$D$12/10000,0))</x:f>
      </x:c>
      <x:c r="Q35" s="100" t="str">
        <x:f>IF(OR($C$13="",$D$13="",$E$13="",$F$13="",$G$13=""),"",IF(AND($J35&gt;=$E$13,$J35&lt;=$F$13,MOD($J35-$E$13,$G$13)=0),$D$13/10000,0))</x:f>
      </x:c>
      <x:c r="R35" s="100" t="str">
        <x:f>IF(OR($C$14="",$D$14="",$E$14="",$F$14="",$G$14=""),"",IF(AND($J35&gt;=$E$14,$J35&lt;=$F$14,MOD($J35-$E$14,$G$14)=0),$D$14/10000,0))</x:f>
      </x:c>
      <x:c r="S35" s="100" t="str">
        <x:f>IF(OR($C$15="",$D$15="",$E$15="",$F$15="",$G$15=""),"",IF(AND($J35&gt;=$E$15,$J35&lt;=$F$15,MOD($J35-$E$15,$G$15)=0),$D$15/10000,0))</x:f>
      </x:c>
      <x:c r="T35" s="100" t="str">
        <x:f>IF(OR($C$16="",$D$16="",$E$16="",$F$16="",$G$16=""),"",IF(AND($J35&gt;=$E$16,$J35&lt;=$F$16,MOD($J35-$E$16,$G$16)=0),$D$16/10000,0))</x:f>
      </x:c>
      <x:c r="U35" s="101" t="str">
        <x:f>IF(COUNT(K35:T35)=0,"",SUM(K35:T35))</x:f>
      </x:c>
    </x:row>
    <x:row r="36">
      <x:c r="B36" s="1"/>
      <x:c r="C36" s="1"/>
      <x:c r="D36" s="1"/>
      <x:c r="E36" s="1"/>
      <x:c r="F36" s="1"/>
      <x:c r="G36" s="1"/>
      <x:c r="H36" s="1"/>
      <x:c r="I36" s="1"/>
      <x:c r="J36" s="98" t="n">
        <x:v>2055</x:v>
      </x:c>
      <x:c r="K36" s="102" t="str">
        <x:f>IF(OR($C$7="",$D$7="",$E$7="",$F$7="",$G$7=""),"",IF(AND($J36&gt;=$E$7,$J36&lt;=$F$7,MOD($J36-$E$7,$G$7)=0),$D$7/10000,0))</x:f>
      </x:c>
      <x:c r="L36" s="102" t="str">
        <x:f>IF(OR($C$8="",$D$8="",$E$8="",$F$8="",$G$8=""),"",IF(AND($J36&gt;=$E$8,$J36&lt;=$F$8,MOD($J36-$E$8,$G$8)=0),$D$8/10000,0))</x:f>
      </x:c>
      <x:c r="M36" s="102" t="str">
        <x:f>IF(OR($C$9="",$D$9="",$E$9="",$F$9="",$G$9=""),"",IF(AND($J36&gt;=$E$9,$J36&lt;=$F$9,MOD($J36-$E$9,$G$9)=0),$D$9/10000,0))</x:f>
      </x:c>
      <x:c r="N36" s="102" t="str">
        <x:f>IF(OR($C$10="",$D$10="",$E$10="",$F$10="",$G$10=""),"",IF(AND($J36&gt;=$E$10,$J36&lt;=$F$10,MOD($J36-$E$10,$G$10)=0),$D$10/10000,0))</x:f>
      </x:c>
      <x:c r="O36" s="102" t="str">
        <x:f>IF(OR($C$11="",$D$11="",$E$11="",$F$11="",$G$11=""),"",IF(AND($J36&gt;=$E$11,$J36&lt;=$F$11,MOD($J36-$E$11,$G$11)=0),$D$11/10000,0))</x:f>
      </x:c>
      <x:c r="P36" s="102" t="str">
        <x:f>IF(OR($C$12="",$D$12="",$E$12="",$F$12="",$G$12=""),"",IF(AND($J36&gt;=$E$12,$J36&lt;=$F$12,MOD($J36-$E$12,$G$12)=0),$D$12/10000,0))</x:f>
      </x:c>
      <x:c r="Q36" s="102" t="str">
        <x:f>IF(OR($C$13="",$D$13="",$E$13="",$F$13="",$G$13=""),"",IF(AND($J36&gt;=$E$13,$J36&lt;=$F$13,MOD($J36-$E$13,$G$13)=0),$D$13/10000,0))</x:f>
      </x:c>
      <x:c r="R36" s="102" t="str">
        <x:f>IF(OR($C$14="",$D$14="",$E$14="",$F$14="",$G$14=""),"",IF(AND($J36&gt;=$E$14,$J36&lt;=$F$14,MOD($J36-$E$14,$G$14)=0),$D$14/10000,0))</x:f>
      </x:c>
      <x:c r="S36" s="102" t="str">
        <x:f>IF(OR($C$15="",$D$15="",$E$15="",$F$15="",$G$15=""),"",IF(AND($J36&gt;=$E$15,$J36&lt;=$F$15,MOD($J36-$E$15,$G$15)=0),$D$15/10000,0))</x:f>
      </x:c>
      <x:c r="T36" s="102" t="str">
        <x:f>IF(OR($C$16="",$D$16="",$E$16="",$F$16="",$G$16=""),"",IF(AND($J36&gt;=$E$16,$J36&lt;=$F$16,MOD($J36-$E$16,$G$16)=0),$D$16/10000,0))</x:f>
      </x:c>
      <x:c r="U36" s="103" t="str">
        <x:f>IF(COUNT(K36:T36)=0,"",SUM(K36:T36))</x:f>
      </x:c>
    </x:row>
    <x:row r="37">
      <x:c r="B37" s="1"/>
      <x:c r="C37" s="1"/>
      <x:c r="D37" s="1"/>
      <x:c r="E37" s="1"/>
      <x:c r="F37" s="1"/>
      <x:c r="G37" s="1"/>
      <x:c r="H37" s="1"/>
      <x:c r="I37" s="1"/>
      <x:c r="J37" s="97" t="n">
        <x:v>2056</x:v>
      </x:c>
      <x:c r="K37" s="100" t="str">
        <x:f>IF(OR($C$7="",$D$7="",$E$7="",$F$7="",$G$7=""),"",IF(AND($J37&gt;=$E$7,$J37&lt;=$F$7,MOD($J37-$E$7,$G$7)=0),$D$7/10000,0))</x:f>
      </x:c>
      <x:c r="L37" s="100" t="str">
        <x:f>IF(OR($C$8="",$D$8="",$E$8="",$F$8="",$G$8=""),"",IF(AND($J37&gt;=$E$8,$J37&lt;=$F$8,MOD($J37-$E$8,$G$8)=0),$D$8/10000,0))</x:f>
      </x:c>
      <x:c r="M37" s="100" t="str">
        <x:f>IF(OR($C$9="",$D$9="",$E$9="",$F$9="",$G$9=""),"",IF(AND($J37&gt;=$E$9,$J37&lt;=$F$9,MOD($J37-$E$9,$G$9)=0),$D$9/10000,0))</x:f>
      </x:c>
      <x:c r="N37" s="100" t="str">
        <x:f>IF(OR($C$10="",$D$10="",$E$10="",$F$10="",$G$10=""),"",IF(AND($J37&gt;=$E$10,$J37&lt;=$F$10,MOD($J37-$E$10,$G$10)=0),$D$10/10000,0))</x:f>
      </x:c>
      <x:c r="O37" s="100" t="str">
        <x:f>IF(OR($C$11="",$D$11="",$E$11="",$F$11="",$G$11=""),"",IF(AND($J37&gt;=$E$11,$J37&lt;=$F$11,MOD($J37-$E$11,$G$11)=0),$D$11/10000,0))</x:f>
      </x:c>
      <x:c r="P37" s="100" t="str">
        <x:f>IF(OR($C$12="",$D$12="",$E$12="",$F$12="",$G$12=""),"",IF(AND($J37&gt;=$E$12,$J37&lt;=$F$12,MOD($J37-$E$12,$G$12)=0),$D$12/10000,0))</x:f>
      </x:c>
      <x:c r="Q37" s="100" t="str">
        <x:f>IF(OR($C$13="",$D$13="",$E$13="",$F$13="",$G$13=""),"",IF(AND($J37&gt;=$E$13,$J37&lt;=$F$13,MOD($J37-$E$13,$G$13)=0),$D$13/10000,0))</x:f>
      </x:c>
      <x:c r="R37" s="100" t="str">
        <x:f>IF(OR($C$14="",$D$14="",$E$14="",$F$14="",$G$14=""),"",IF(AND($J37&gt;=$E$14,$J37&lt;=$F$14,MOD($J37-$E$14,$G$14)=0),$D$14/10000,0))</x:f>
      </x:c>
      <x:c r="S37" s="100" t="str">
        <x:f>IF(OR($C$15="",$D$15="",$E$15="",$F$15="",$G$15=""),"",IF(AND($J37&gt;=$E$15,$J37&lt;=$F$15,MOD($J37-$E$15,$G$15)=0),$D$15/10000,0))</x:f>
      </x:c>
      <x:c r="T37" s="100" t="str">
        <x:f>IF(OR($C$16="",$D$16="",$E$16="",$F$16="",$G$16=""),"",IF(AND($J37&gt;=$E$16,$J37&lt;=$F$16,MOD($J37-$E$16,$G$16)=0),$D$16/10000,0))</x:f>
      </x:c>
      <x:c r="U37" s="101" t="str">
        <x:f>IF(COUNT(K37:T37)=0,"",SUM(K37:T37))</x:f>
      </x:c>
    </x:row>
    <x:row r="38">
      <x:c r="B38" s="1"/>
      <x:c r="C38" s="1"/>
      <x:c r="D38" s="1"/>
      <x:c r="E38" s="1"/>
      <x:c r="F38" s="1"/>
      <x:c r="G38" s="1"/>
      <x:c r="H38" s="1"/>
      <x:c r="I38" s="1"/>
      <x:c r="J38" s="98" t="n">
        <x:v>2057</x:v>
      </x:c>
      <x:c r="K38" s="102" t="str">
        <x:f>IF(OR($C$7="",$D$7="",$E$7="",$F$7="",$G$7=""),"",IF(AND($J38&gt;=$E$7,$J38&lt;=$F$7,MOD($J38-$E$7,$G$7)=0),$D$7/10000,0))</x:f>
      </x:c>
      <x:c r="L38" s="102" t="str">
        <x:f>IF(OR($C$8="",$D$8="",$E$8="",$F$8="",$G$8=""),"",IF(AND($J38&gt;=$E$8,$J38&lt;=$F$8,MOD($J38-$E$8,$G$8)=0),$D$8/10000,0))</x:f>
      </x:c>
      <x:c r="M38" s="102" t="str">
        <x:f>IF(OR($C$9="",$D$9="",$E$9="",$F$9="",$G$9=""),"",IF(AND($J38&gt;=$E$9,$J38&lt;=$F$9,MOD($J38-$E$9,$G$9)=0),$D$9/10000,0))</x:f>
      </x:c>
      <x:c r="N38" s="102" t="str">
        <x:f>IF(OR($C$10="",$D$10="",$E$10="",$F$10="",$G$10=""),"",IF(AND($J38&gt;=$E$10,$J38&lt;=$F$10,MOD($J38-$E$10,$G$10)=0),$D$10/10000,0))</x:f>
      </x:c>
      <x:c r="O38" s="102" t="str">
        <x:f>IF(OR($C$11="",$D$11="",$E$11="",$F$11="",$G$11=""),"",IF(AND($J38&gt;=$E$11,$J38&lt;=$F$11,MOD($J38-$E$11,$G$11)=0),$D$11/10000,0))</x:f>
      </x:c>
      <x:c r="P38" s="102" t="str">
        <x:f>IF(OR($C$12="",$D$12="",$E$12="",$F$12="",$G$12=""),"",IF(AND($J38&gt;=$E$12,$J38&lt;=$F$12,MOD($J38-$E$12,$G$12)=0),$D$12/10000,0))</x:f>
      </x:c>
      <x:c r="Q38" s="102" t="str">
        <x:f>IF(OR($C$13="",$D$13="",$E$13="",$F$13="",$G$13=""),"",IF(AND($J38&gt;=$E$13,$J38&lt;=$F$13,MOD($J38-$E$13,$G$13)=0),$D$13/10000,0))</x:f>
      </x:c>
      <x:c r="R38" s="102" t="str">
        <x:f>IF(OR($C$14="",$D$14="",$E$14="",$F$14="",$G$14=""),"",IF(AND($J38&gt;=$E$14,$J38&lt;=$F$14,MOD($J38-$E$14,$G$14)=0),$D$14/10000,0))</x:f>
      </x:c>
      <x:c r="S38" s="102" t="str">
        <x:f>IF(OR($C$15="",$D$15="",$E$15="",$F$15="",$G$15=""),"",IF(AND($J38&gt;=$E$15,$J38&lt;=$F$15,MOD($J38-$E$15,$G$15)=0),$D$15/10000,0))</x:f>
      </x:c>
      <x:c r="T38" s="102" t="str">
        <x:f>IF(OR($C$16="",$D$16="",$E$16="",$F$16="",$G$16=""),"",IF(AND($J38&gt;=$E$16,$J38&lt;=$F$16,MOD($J38-$E$16,$G$16)=0),$D$16/10000,0))</x:f>
      </x:c>
      <x:c r="U38" s="103" t="str">
        <x:f>IF(COUNT(K38:T38)=0,"",SUM(K38:T38))</x:f>
      </x:c>
    </x:row>
    <x:row r="39">
      <x:c r="B39" s="1"/>
      <x:c r="C39" s="1"/>
      <x:c r="D39" s="1"/>
      <x:c r="E39" s="1"/>
      <x:c r="F39" s="1"/>
      <x:c r="G39" s="1"/>
      <x:c r="H39" s="1"/>
      <x:c r="I39" s="1"/>
      <x:c r="J39" s="97" t="n">
        <x:v>2058</x:v>
      </x:c>
      <x:c r="K39" s="100" t="str">
        <x:f>IF(OR($C$7="",$D$7="",$E$7="",$F$7="",$G$7=""),"",IF(AND($J39&gt;=$E$7,$J39&lt;=$F$7,MOD($J39-$E$7,$G$7)=0),$D$7/10000,0))</x:f>
      </x:c>
      <x:c r="L39" s="100" t="str">
        <x:f>IF(OR($C$8="",$D$8="",$E$8="",$F$8="",$G$8=""),"",IF(AND($J39&gt;=$E$8,$J39&lt;=$F$8,MOD($J39-$E$8,$G$8)=0),$D$8/10000,0))</x:f>
      </x:c>
      <x:c r="M39" s="100" t="str">
        <x:f>IF(OR($C$9="",$D$9="",$E$9="",$F$9="",$G$9=""),"",IF(AND($J39&gt;=$E$9,$J39&lt;=$F$9,MOD($J39-$E$9,$G$9)=0),$D$9/10000,0))</x:f>
      </x:c>
      <x:c r="N39" s="100" t="str">
        <x:f>IF(OR($C$10="",$D$10="",$E$10="",$F$10="",$G$10=""),"",IF(AND($J39&gt;=$E$10,$J39&lt;=$F$10,MOD($J39-$E$10,$G$10)=0),$D$10/10000,0))</x:f>
      </x:c>
      <x:c r="O39" s="100" t="str">
        <x:f>IF(OR($C$11="",$D$11="",$E$11="",$F$11="",$G$11=""),"",IF(AND($J39&gt;=$E$11,$J39&lt;=$F$11,MOD($J39-$E$11,$G$11)=0),$D$11/10000,0))</x:f>
      </x:c>
      <x:c r="P39" s="100" t="str">
        <x:f>IF(OR($C$12="",$D$12="",$E$12="",$F$12="",$G$12=""),"",IF(AND($J39&gt;=$E$12,$J39&lt;=$F$12,MOD($J39-$E$12,$G$12)=0),$D$12/10000,0))</x:f>
      </x:c>
      <x:c r="Q39" s="100" t="str">
        <x:f>IF(OR($C$13="",$D$13="",$E$13="",$F$13="",$G$13=""),"",IF(AND($J39&gt;=$E$13,$J39&lt;=$F$13,MOD($J39-$E$13,$G$13)=0),$D$13/10000,0))</x:f>
      </x:c>
      <x:c r="R39" s="100" t="str">
        <x:f>IF(OR($C$14="",$D$14="",$E$14="",$F$14="",$G$14=""),"",IF(AND($J39&gt;=$E$14,$J39&lt;=$F$14,MOD($J39-$E$14,$G$14)=0),$D$14/10000,0))</x:f>
      </x:c>
      <x:c r="S39" s="100" t="str">
        <x:f>IF(OR($C$15="",$D$15="",$E$15="",$F$15="",$G$15=""),"",IF(AND($J39&gt;=$E$15,$J39&lt;=$F$15,MOD($J39-$E$15,$G$15)=0),$D$15/10000,0))</x:f>
      </x:c>
      <x:c r="T39" s="100" t="str">
        <x:f>IF(OR($C$16="",$D$16="",$E$16="",$F$16="",$G$16=""),"",IF(AND($J39&gt;=$E$16,$J39&lt;=$F$16,MOD($J39-$E$16,$G$16)=0),$D$16/10000,0))</x:f>
      </x:c>
      <x:c r="U39" s="101" t="str">
        <x:f>IF(COUNT(K39:T39)=0,"",SUM(K39:T39))</x:f>
      </x:c>
    </x:row>
    <x:row r="40">
      <x:c r="B40" s="1"/>
      <x:c r="C40" s="1"/>
      <x:c r="D40" s="1"/>
      <x:c r="E40" s="1"/>
      <x:c r="F40" s="1"/>
      <x:c r="G40" s="1"/>
      <x:c r="H40" s="1"/>
      <x:c r="I40" s="1"/>
      <x:c r="J40" s="98" t="n">
        <x:v>2059</x:v>
      </x:c>
      <x:c r="K40" s="102" t="str">
        <x:f>IF(OR($C$7="",$D$7="",$E$7="",$F$7="",$G$7=""),"",IF(AND($J40&gt;=$E$7,$J40&lt;=$F$7,MOD($J40-$E$7,$G$7)=0),$D$7/10000,0))</x:f>
      </x:c>
      <x:c r="L40" s="102" t="str">
        <x:f>IF(OR($C$8="",$D$8="",$E$8="",$F$8="",$G$8=""),"",IF(AND($J40&gt;=$E$8,$J40&lt;=$F$8,MOD($J40-$E$8,$G$8)=0),$D$8/10000,0))</x:f>
      </x:c>
      <x:c r="M40" s="102" t="str">
        <x:f>IF(OR($C$9="",$D$9="",$E$9="",$F$9="",$G$9=""),"",IF(AND($J40&gt;=$E$9,$J40&lt;=$F$9,MOD($J40-$E$9,$G$9)=0),$D$9/10000,0))</x:f>
      </x:c>
      <x:c r="N40" s="102" t="str">
        <x:f>IF(OR($C$10="",$D$10="",$E$10="",$F$10="",$G$10=""),"",IF(AND($J40&gt;=$E$10,$J40&lt;=$F$10,MOD($J40-$E$10,$G$10)=0),$D$10/10000,0))</x:f>
      </x:c>
      <x:c r="O40" s="102" t="str">
        <x:f>IF(OR($C$11="",$D$11="",$E$11="",$F$11="",$G$11=""),"",IF(AND($J40&gt;=$E$11,$J40&lt;=$F$11,MOD($J40-$E$11,$G$11)=0),$D$11/10000,0))</x:f>
      </x:c>
      <x:c r="P40" s="102" t="str">
        <x:f>IF(OR($C$12="",$D$12="",$E$12="",$F$12="",$G$12=""),"",IF(AND($J40&gt;=$E$12,$J40&lt;=$F$12,MOD($J40-$E$12,$G$12)=0),$D$12/10000,0))</x:f>
      </x:c>
      <x:c r="Q40" s="102" t="str">
        <x:f>IF(OR($C$13="",$D$13="",$E$13="",$F$13="",$G$13=""),"",IF(AND($J40&gt;=$E$13,$J40&lt;=$F$13,MOD($J40-$E$13,$G$13)=0),$D$13/10000,0))</x:f>
      </x:c>
      <x:c r="R40" s="102" t="str">
        <x:f>IF(OR($C$14="",$D$14="",$E$14="",$F$14="",$G$14=""),"",IF(AND($J40&gt;=$E$14,$J40&lt;=$F$14,MOD($J40-$E$14,$G$14)=0),$D$14/10000,0))</x:f>
      </x:c>
      <x:c r="S40" s="102" t="str">
        <x:f>IF(OR($C$15="",$D$15="",$E$15="",$F$15="",$G$15=""),"",IF(AND($J40&gt;=$E$15,$J40&lt;=$F$15,MOD($J40-$E$15,$G$15)=0),$D$15/10000,0))</x:f>
      </x:c>
      <x:c r="T40" s="102" t="str">
        <x:f>IF(OR($C$16="",$D$16="",$E$16="",$F$16="",$G$16=""),"",IF(AND($J40&gt;=$E$16,$J40&lt;=$F$16,MOD($J40-$E$16,$G$16)=0),$D$16/10000,0))</x:f>
      </x:c>
      <x:c r="U40" s="103" t="str">
        <x:f>IF(COUNT(K40:T40)=0,"",SUM(K40:T40))</x:f>
      </x:c>
    </x:row>
    <x:row r="41">
      <x:c r="B41" s="1"/>
      <x:c r="C41" s="1"/>
      <x:c r="D41" s="1"/>
      <x:c r="E41" s="1"/>
      <x:c r="F41" s="1"/>
      <x:c r="G41" s="1"/>
      <x:c r="H41" s="1"/>
      <x:c r="I41" s="1"/>
      <x:c r="J41" s="97" t="n">
        <x:v>2060</x:v>
      </x:c>
      <x:c r="K41" s="100" t="str">
        <x:f>IF(OR($C$7="",$D$7="",$E$7="",$F$7="",$G$7=""),"",IF(AND($J41&gt;=$E$7,$J41&lt;=$F$7,MOD($J41-$E$7,$G$7)=0),$D$7/10000,0))</x:f>
      </x:c>
      <x:c r="L41" s="100" t="str">
        <x:f>IF(OR($C$8="",$D$8="",$E$8="",$F$8="",$G$8=""),"",IF(AND($J41&gt;=$E$8,$J41&lt;=$F$8,MOD($J41-$E$8,$G$8)=0),$D$8/10000,0))</x:f>
      </x:c>
      <x:c r="M41" s="100" t="str">
        <x:f>IF(OR($C$9="",$D$9="",$E$9="",$F$9="",$G$9=""),"",IF(AND($J41&gt;=$E$9,$J41&lt;=$F$9,MOD($J41-$E$9,$G$9)=0),$D$9/10000,0))</x:f>
      </x:c>
      <x:c r="N41" s="100" t="str">
        <x:f>IF(OR($C$10="",$D$10="",$E$10="",$F$10="",$G$10=""),"",IF(AND($J41&gt;=$E$10,$J41&lt;=$F$10,MOD($J41-$E$10,$G$10)=0),$D$10/10000,0))</x:f>
      </x:c>
      <x:c r="O41" s="100" t="str">
        <x:f>IF(OR($C$11="",$D$11="",$E$11="",$F$11="",$G$11=""),"",IF(AND($J41&gt;=$E$11,$J41&lt;=$F$11,MOD($J41-$E$11,$G$11)=0),$D$11/10000,0))</x:f>
      </x:c>
      <x:c r="P41" s="100" t="str">
        <x:f>IF(OR($C$12="",$D$12="",$E$12="",$F$12="",$G$12=""),"",IF(AND($J41&gt;=$E$12,$J41&lt;=$F$12,MOD($J41-$E$12,$G$12)=0),$D$12/10000,0))</x:f>
      </x:c>
      <x:c r="Q41" s="100" t="str">
        <x:f>IF(OR($C$13="",$D$13="",$E$13="",$F$13="",$G$13=""),"",IF(AND($J41&gt;=$E$13,$J41&lt;=$F$13,MOD($J41-$E$13,$G$13)=0),$D$13/10000,0))</x:f>
      </x:c>
      <x:c r="R41" s="100" t="str">
        <x:f>IF(OR($C$14="",$D$14="",$E$14="",$F$14="",$G$14=""),"",IF(AND($J41&gt;=$E$14,$J41&lt;=$F$14,MOD($J41-$E$14,$G$14)=0),$D$14/10000,0))</x:f>
      </x:c>
      <x:c r="S41" s="100" t="str">
        <x:f>IF(OR($C$15="",$D$15="",$E$15="",$F$15="",$G$15=""),"",IF(AND($J41&gt;=$E$15,$J41&lt;=$F$15,MOD($J41-$E$15,$G$15)=0),$D$15/10000,0))</x:f>
      </x:c>
      <x:c r="T41" s="100" t="str">
        <x:f>IF(OR($C$16="",$D$16="",$E$16="",$F$16="",$G$16=""),"",IF(AND($J41&gt;=$E$16,$J41&lt;=$F$16,MOD($J41-$E$16,$G$16)=0),$D$16/10000,0))</x:f>
      </x:c>
      <x:c r="U41" s="101" t="str">
        <x:f>IF(COUNT(K41:T41)=0,"",SUM(K41:T41))</x:f>
      </x:c>
    </x:row>
    <x:row r="42">
      <x:c r="B42" s="1"/>
      <x:c r="C42" s="1"/>
      <x:c r="D42" s="1"/>
      <x:c r="E42" s="1"/>
      <x:c r="F42" s="1"/>
      <x:c r="G42" s="1"/>
      <x:c r="H42" s="1"/>
      <x:c r="I42" s="1"/>
      <x:c r="J42" s="98" t="n">
        <x:v>2061</x:v>
      </x:c>
      <x:c r="K42" s="102" t="str">
        <x:f>IF(OR($C$7="",$D$7="",$E$7="",$F$7="",$G$7=""),"",IF(AND($J42&gt;=$E$7,$J42&lt;=$F$7,MOD($J42-$E$7,$G$7)=0),$D$7/10000,0))</x:f>
      </x:c>
      <x:c r="L42" s="102" t="str">
        <x:f>IF(OR($C$8="",$D$8="",$E$8="",$F$8="",$G$8=""),"",IF(AND($J42&gt;=$E$8,$J42&lt;=$F$8,MOD($J42-$E$8,$G$8)=0),$D$8/10000,0))</x:f>
      </x:c>
      <x:c r="M42" s="102" t="str">
        <x:f>IF(OR($C$9="",$D$9="",$E$9="",$F$9="",$G$9=""),"",IF(AND($J42&gt;=$E$9,$J42&lt;=$F$9,MOD($J42-$E$9,$G$9)=0),$D$9/10000,0))</x:f>
      </x:c>
      <x:c r="N42" s="102" t="str">
        <x:f>IF(OR($C$10="",$D$10="",$E$10="",$F$10="",$G$10=""),"",IF(AND($J42&gt;=$E$10,$J42&lt;=$F$10,MOD($J42-$E$10,$G$10)=0),$D$10/10000,0))</x:f>
      </x:c>
      <x:c r="O42" s="102" t="str">
        <x:f>IF(OR($C$11="",$D$11="",$E$11="",$F$11="",$G$11=""),"",IF(AND($J42&gt;=$E$11,$J42&lt;=$F$11,MOD($J42-$E$11,$G$11)=0),$D$11/10000,0))</x:f>
      </x:c>
      <x:c r="P42" s="102" t="str">
        <x:f>IF(OR($C$12="",$D$12="",$E$12="",$F$12="",$G$12=""),"",IF(AND($J42&gt;=$E$12,$J42&lt;=$F$12,MOD($J42-$E$12,$G$12)=0),$D$12/10000,0))</x:f>
      </x:c>
      <x:c r="Q42" s="102" t="str">
        <x:f>IF(OR($C$13="",$D$13="",$E$13="",$F$13="",$G$13=""),"",IF(AND($J42&gt;=$E$13,$J42&lt;=$F$13,MOD($J42-$E$13,$G$13)=0),$D$13/10000,0))</x:f>
      </x:c>
      <x:c r="R42" s="102" t="str">
        <x:f>IF(OR($C$14="",$D$14="",$E$14="",$F$14="",$G$14=""),"",IF(AND($J42&gt;=$E$14,$J42&lt;=$F$14,MOD($J42-$E$14,$G$14)=0),$D$14/10000,0))</x:f>
      </x:c>
      <x:c r="S42" s="102" t="str">
        <x:f>IF(OR($C$15="",$D$15="",$E$15="",$F$15="",$G$15=""),"",IF(AND($J42&gt;=$E$15,$J42&lt;=$F$15,MOD($J42-$E$15,$G$15)=0),$D$15/10000,0))</x:f>
      </x:c>
      <x:c r="T42" s="102" t="str">
        <x:f>IF(OR($C$16="",$D$16="",$E$16="",$F$16="",$G$16=""),"",IF(AND($J42&gt;=$E$16,$J42&lt;=$F$16,MOD($J42-$E$16,$G$16)=0),$D$16/10000,0))</x:f>
      </x:c>
      <x:c r="U42" s="103" t="str">
        <x:f>IF(COUNT(K42:T42)=0,"",SUM(K42:T42))</x:f>
      </x:c>
    </x:row>
    <x:row r="43">
      <x:c r="B43" s="1"/>
      <x:c r="C43" s="1"/>
      <x:c r="D43" s="1"/>
      <x:c r="E43" s="1"/>
      <x:c r="F43" s="1"/>
      <x:c r="G43" s="1"/>
      <x:c r="H43" s="1"/>
      <x:c r="I43" s="1"/>
      <x:c r="J43" s="97" t="n">
        <x:v>2062</x:v>
      </x:c>
      <x:c r="K43" s="100" t="str">
        <x:f>IF(OR($C$7="",$D$7="",$E$7="",$F$7="",$G$7=""),"",IF(AND($J43&gt;=$E$7,$J43&lt;=$F$7,MOD($J43-$E$7,$G$7)=0),$D$7/10000,0))</x:f>
      </x:c>
      <x:c r="L43" s="100" t="str">
        <x:f>IF(OR($C$8="",$D$8="",$E$8="",$F$8="",$G$8=""),"",IF(AND($J43&gt;=$E$8,$J43&lt;=$F$8,MOD($J43-$E$8,$G$8)=0),$D$8/10000,0))</x:f>
      </x:c>
      <x:c r="M43" s="100" t="str">
        <x:f>IF(OR($C$9="",$D$9="",$E$9="",$F$9="",$G$9=""),"",IF(AND($J43&gt;=$E$9,$J43&lt;=$F$9,MOD($J43-$E$9,$G$9)=0),$D$9/10000,0))</x:f>
      </x:c>
      <x:c r="N43" s="100" t="str">
        <x:f>IF(OR($C$10="",$D$10="",$E$10="",$F$10="",$G$10=""),"",IF(AND($J43&gt;=$E$10,$J43&lt;=$F$10,MOD($J43-$E$10,$G$10)=0),$D$10/10000,0))</x:f>
      </x:c>
      <x:c r="O43" s="100" t="str">
        <x:f>IF(OR($C$11="",$D$11="",$E$11="",$F$11="",$G$11=""),"",IF(AND($J43&gt;=$E$11,$J43&lt;=$F$11,MOD($J43-$E$11,$G$11)=0),$D$11/10000,0))</x:f>
      </x:c>
      <x:c r="P43" s="100" t="str">
        <x:f>IF(OR($C$12="",$D$12="",$E$12="",$F$12="",$G$12=""),"",IF(AND($J43&gt;=$E$12,$J43&lt;=$F$12,MOD($J43-$E$12,$G$12)=0),$D$12/10000,0))</x:f>
      </x:c>
      <x:c r="Q43" s="100" t="str">
        <x:f>IF(OR($C$13="",$D$13="",$E$13="",$F$13="",$G$13=""),"",IF(AND($J43&gt;=$E$13,$J43&lt;=$F$13,MOD($J43-$E$13,$G$13)=0),$D$13/10000,0))</x:f>
      </x:c>
      <x:c r="R43" s="100" t="str">
        <x:f>IF(OR($C$14="",$D$14="",$E$14="",$F$14="",$G$14=""),"",IF(AND($J43&gt;=$E$14,$J43&lt;=$F$14,MOD($J43-$E$14,$G$14)=0),$D$14/10000,0))</x:f>
      </x:c>
      <x:c r="S43" s="100" t="str">
        <x:f>IF(OR($C$15="",$D$15="",$E$15="",$F$15="",$G$15=""),"",IF(AND($J43&gt;=$E$15,$J43&lt;=$F$15,MOD($J43-$E$15,$G$15)=0),$D$15/10000,0))</x:f>
      </x:c>
      <x:c r="T43" s="100" t="str">
        <x:f>IF(OR($C$16="",$D$16="",$E$16="",$F$16="",$G$16=""),"",IF(AND($J43&gt;=$E$16,$J43&lt;=$F$16,MOD($J43-$E$16,$G$16)=0),$D$16/10000,0))</x:f>
      </x:c>
      <x:c r="U43" s="101" t="str">
        <x:f>IF(COUNT(K43:T43)=0,"",SUM(K43:T43))</x:f>
      </x:c>
    </x:row>
    <x:row r="44">
      <x:c r="B44" s="1"/>
      <x:c r="C44" s="1"/>
      <x:c r="D44" s="1"/>
      <x:c r="E44" s="1"/>
      <x:c r="F44" s="1"/>
      <x:c r="G44" s="1"/>
      <x:c r="H44" s="1"/>
      <x:c r="I44" s="1"/>
      <x:c r="J44" s="98" t="n">
        <x:v>2063</x:v>
      </x:c>
      <x:c r="K44" s="102" t="str">
        <x:f>IF(OR($C$7="",$D$7="",$E$7="",$F$7="",$G$7=""),"",IF(AND($J44&gt;=$E$7,$J44&lt;=$F$7,MOD($J44-$E$7,$G$7)=0),$D$7/10000,0))</x:f>
      </x:c>
      <x:c r="L44" s="102" t="str">
        <x:f>IF(OR($C$8="",$D$8="",$E$8="",$F$8="",$G$8=""),"",IF(AND($J44&gt;=$E$8,$J44&lt;=$F$8,MOD($J44-$E$8,$G$8)=0),$D$8/10000,0))</x:f>
      </x:c>
      <x:c r="M44" s="102" t="str">
        <x:f>IF(OR($C$9="",$D$9="",$E$9="",$F$9="",$G$9=""),"",IF(AND($J44&gt;=$E$9,$J44&lt;=$F$9,MOD($J44-$E$9,$G$9)=0),$D$9/10000,0))</x:f>
      </x:c>
      <x:c r="N44" s="102" t="str">
        <x:f>IF(OR($C$10="",$D$10="",$E$10="",$F$10="",$G$10=""),"",IF(AND($J44&gt;=$E$10,$J44&lt;=$F$10,MOD($J44-$E$10,$G$10)=0),$D$10/10000,0))</x:f>
      </x:c>
      <x:c r="O44" s="102" t="str">
        <x:f>IF(OR($C$11="",$D$11="",$E$11="",$F$11="",$G$11=""),"",IF(AND($J44&gt;=$E$11,$J44&lt;=$F$11,MOD($J44-$E$11,$G$11)=0),$D$11/10000,0))</x:f>
      </x:c>
      <x:c r="P44" s="102" t="str">
        <x:f>IF(OR($C$12="",$D$12="",$E$12="",$F$12="",$G$12=""),"",IF(AND($J44&gt;=$E$12,$J44&lt;=$F$12,MOD($J44-$E$12,$G$12)=0),$D$12/10000,0))</x:f>
      </x:c>
      <x:c r="Q44" s="102" t="str">
        <x:f>IF(OR($C$13="",$D$13="",$E$13="",$F$13="",$G$13=""),"",IF(AND($J44&gt;=$E$13,$J44&lt;=$F$13,MOD($J44-$E$13,$G$13)=0),$D$13/10000,0))</x:f>
      </x:c>
      <x:c r="R44" s="102" t="str">
        <x:f>IF(OR($C$14="",$D$14="",$E$14="",$F$14="",$G$14=""),"",IF(AND($J44&gt;=$E$14,$J44&lt;=$F$14,MOD($J44-$E$14,$G$14)=0),$D$14/10000,0))</x:f>
      </x:c>
      <x:c r="S44" s="102" t="str">
        <x:f>IF(OR($C$15="",$D$15="",$E$15="",$F$15="",$G$15=""),"",IF(AND($J44&gt;=$E$15,$J44&lt;=$F$15,MOD($J44-$E$15,$G$15)=0),$D$15/10000,0))</x:f>
      </x:c>
      <x:c r="T44" s="102" t="str">
        <x:f>IF(OR($C$16="",$D$16="",$E$16="",$F$16="",$G$16=""),"",IF(AND($J44&gt;=$E$16,$J44&lt;=$F$16,MOD($J44-$E$16,$G$16)=0),$D$16/10000,0))</x:f>
      </x:c>
      <x:c r="U44" s="103" t="str">
        <x:f>IF(COUNT(K44:T44)=0,"",SUM(K44:T44))</x:f>
      </x:c>
    </x:row>
    <x:row r="45">
      <x:c r="B45" s="1"/>
      <x:c r="C45" s="1"/>
      <x:c r="D45" s="1"/>
      <x:c r="E45" s="1"/>
      <x:c r="F45" s="1"/>
      <x:c r="G45" s="1"/>
      <x:c r="H45" s="1"/>
      <x:c r="I45" s="1"/>
      <x:c r="J45" s="97" t="n">
        <x:v>2064</x:v>
      </x:c>
      <x:c r="K45" s="100" t="str">
        <x:f>IF(OR($C$7="",$D$7="",$E$7="",$F$7="",$G$7=""),"",IF(AND($J45&gt;=$E$7,$J45&lt;=$F$7,MOD($J45-$E$7,$G$7)=0),$D$7/10000,0))</x:f>
      </x:c>
      <x:c r="L45" s="100" t="str">
        <x:f>IF(OR($C$8="",$D$8="",$E$8="",$F$8="",$G$8=""),"",IF(AND($J45&gt;=$E$8,$J45&lt;=$F$8,MOD($J45-$E$8,$G$8)=0),$D$8/10000,0))</x:f>
      </x:c>
      <x:c r="M45" s="100" t="str">
        <x:f>IF(OR($C$9="",$D$9="",$E$9="",$F$9="",$G$9=""),"",IF(AND($J45&gt;=$E$9,$J45&lt;=$F$9,MOD($J45-$E$9,$G$9)=0),$D$9/10000,0))</x:f>
      </x:c>
      <x:c r="N45" s="100" t="str">
        <x:f>IF(OR($C$10="",$D$10="",$E$10="",$F$10="",$G$10=""),"",IF(AND($J45&gt;=$E$10,$J45&lt;=$F$10,MOD($J45-$E$10,$G$10)=0),$D$10/10000,0))</x:f>
      </x:c>
      <x:c r="O45" s="100" t="str">
        <x:f>IF(OR($C$11="",$D$11="",$E$11="",$F$11="",$G$11=""),"",IF(AND($J45&gt;=$E$11,$J45&lt;=$F$11,MOD($J45-$E$11,$G$11)=0),$D$11/10000,0))</x:f>
      </x:c>
      <x:c r="P45" s="100" t="str">
        <x:f>IF(OR($C$12="",$D$12="",$E$12="",$F$12="",$G$12=""),"",IF(AND($J45&gt;=$E$12,$J45&lt;=$F$12,MOD($J45-$E$12,$G$12)=0),$D$12/10000,0))</x:f>
      </x:c>
      <x:c r="Q45" s="100" t="str">
        <x:f>IF(OR($C$13="",$D$13="",$E$13="",$F$13="",$G$13=""),"",IF(AND($J45&gt;=$E$13,$J45&lt;=$F$13,MOD($J45-$E$13,$G$13)=0),$D$13/10000,0))</x:f>
      </x:c>
      <x:c r="R45" s="100" t="str">
        <x:f>IF(OR($C$14="",$D$14="",$E$14="",$F$14="",$G$14=""),"",IF(AND($J45&gt;=$E$14,$J45&lt;=$F$14,MOD($J45-$E$14,$G$14)=0),$D$14/10000,0))</x:f>
      </x:c>
      <x:c r="S45" s="100" t="str">
        <x:f>IF(OR($C$15="",$D$15="",$E$15="",$F$15="",$G$15=""),"",IF(AND($J45&gt;=$E$15,$J45&lt;=$F$15,MOD($J45-$E$15,$G$15)=0),$D$15/10000,0))</x:f>
      </x:c>
      <x:c r="T45" s="100" t="str">
        <x:f>IF(OR($C$16="",$D$16="",$E$16="",$F$16="",$G$16=""),"",IF(AND($J45&gt;=$E$16,$J45&lt;=$F$16,MOD($J45-$E$16,$G$16)=0),$D$16/10000,0))</x:f>
      </x:c>
      <x:c r="U45" s="101" t="str">
        <x:f>IF(COUNT(K45:T45)=0,"",SUM(K45:T45))</x:f>
      </x:c>
    </x:row>
    <x:row r="46">
      <x:c r="B46" s="1"/>
      <x:c r="C46" s="1"/>
      <x:c r="D46" s="1"/>
      <x:c r="E46" s="1"/>
      <x:c r="F46" s="1"/>
      <x:c r="G46" s="1"/>
      <x:c r="H46" s="1"/>
      <x:c r="I46" s="1"/>
      <x:c r="J46" s="98" t="n">
        <x:v>2065</x:v>
      </x:c>
      <x:c r="K46" s="102" t="str">
        <x:f>IF(OR($C$7="",$D$7="",$E$7="",$F$7="",$G$7=""),"",IF(AND($J46&gt;=$E$7,$J46&lt;=$F$7,MOD($J46-$E$7,$G$7)=0),$D$7/10000,0))</x:f>
      </x:c>
      <x:c r="L46" s="102" t="str">
        <x:f>IF(OR($C$8="",$D$8="",$E$8="",$F$8="",$G$8=""),"",IF(AND($J46&gt;=$E$8,$J46&lt;=$F$8,MOD($J46-$E$8,$G$8)=0),$D$8/10000,0))</x:f>
      </x:c>
      <x:c r="M46" s="102" t="str">
        <x:f>IF(OR($C$9="",$D$9="",$E$9="",$F$9="",$G$9=""),"",IF(AND($J46&gt;=$E$9,$J46&lt;=$F$9,MOD($J46-$E$9,$G$9)=0),$D$9/10000,0))</x:f>
      </x:c>
      <x:c r="N46" s="102" t="str">
        <x:f>IF(OR($C$10="",$D$10="",$E$10="",$F$10="",$G$10=""),"",IF(AND($J46&gt;=$E$10,$J46&lt;=$F$10,MOD($J46-$E$10,$G$10)=0),$D$10/10000,0))</x:f>
      </x:c>
      <x:c r="O46" s="102" t="str">
        <x:f>IF(OR($C$11="",$D$11="",$E$11="",$F$11="",$G$11=""),"",IF(AND($J46&gt;=$E$11,$J46&lt;=$F$11,MOD($J46-$E$11,$G$11)=0),$D$11/10000,0))</x:f>
      </x:c>
      <x:c r="P46" s="102" t="str">
        <x:f>IF(OR($C$12="",$D$12="",$E$12="",$F$12="",$G$12=""),"",IF(AND($J46&gt;=$E$12,$J46&lt;=$F$12,MOD($J46-$E$12,$G$12)=0),$D$12/10000,0))</x:f>
      </x:c>
      <x:c r="Q46" s="102" t="str">
        <x:f>IF(OR($C$13="",$D$13="",$E$13="",$F$13="",$G$13=""),"",IF(AND($J46&gt;=$E$13,$J46&lt;=$F$13,MOD($J46-$E$13,$G$13)=0),$D$13/10000,0))</x:f>
      </x:c>
      <x:c r="R46" s="102" t="str">
        <x:f>IF(OR($C$14="",$D$14="",$E$14="",$F$14="",$G$14=""),"",IF(AND($J46&gt;=$E$14,$J46&lt;=$F$14,MOD($J46-$E$14,$G$14)=0),$D$14/10000,0))</x:f>
      </x:c>
      <x:c r="S46" s="102" t="str">
        <x:f>IF(OR($C$15="",$D$15="",$E$15="",$F$15="",$G$15=""),"",IF(AND($J46&gt;=$E$15,$J46&lt;=$F$15,MOD($J46-$E$15,$G$15)=0),$D$15/10000,0))</x:f>
      </x:c>
      <x:c r="T46" s="102" t="str">
        <x:f>IF(OR($C$16="",$D$16="",$E$16="",$F$16="",$G$16=""),"",IF(AND($J46&gt;=$E$16,$J46&lt;=$F$16,MOD($J46-$E$16,$G$16)=0),$D$16/10000,0))</x:f>
      </x:c>
      <x:c r="U46" s="103" t="str">
        <x:f>IF(COUNT(K46:T46)=0,"",SUM(K46:T46))</x:f>
      </x:c>
    </x:row>
    <x:row r="47">
      <x:c r="B47" s="1"/>
      <x:c r="C47" s="1"/>
      <x:c r="D47" s="1"/>
      <x:c r="E47" s="1"/>
      <x:c r="F47" s="1"/>
      <x:c r="G47" s="1"/>
      <x:c r="H47" s="1"/>
      <x:c r="I47" s="1"/>
      <x:c r="J47" s="97" t="n">
        <x:v>2066</x:v>
      </x:c>
      <x:c r="K47" s="100" t="str">
        <x:f>IF(OR($C$7="",$D$7="",$E$7="",$F$7="",$G$7=""),"",IF(AND($J47&gt;=$E$7,$J47&lt;=$F$7,MOD($J47-$E$7,$G$7)=0),$D$7/10000,0))</x:f>
      </x:c>
      <x:c r="L47" s="100" t="str">
        <x:f>IF(OR($C$8="",$D$8="",$E$8="",$F$8="",$G$8=""),"",IF(AND($J47&gt;=$E$8,$J47&lt;=$F$8,MOD($J47-$E$8,$G$8)=0),$D$8/10000,0))</x:f>
      </x:c>
      <x:c r="M47" s="100" t="str">
        <x:f>IF(OR($C$9="",$D$9="",$E$9="",$F$9="",$G$9=""),"",IF(AND($J47&gt;=$E$9,$J47&lt;=$F$9,MOD($J47-$E$9,$G$9)=0),$D$9/10000,0))</x:f>
      </x:c>
      <x:c r="N47" s="100" t="str">
        <x:f>IF(OR($C$10="",$D$10="",$E$10="",$F$10="",$G$10=""),"",IF(AND($J47&gt;=$E$10,$J47&lt;=$F$10,MOD($J47-$E$10,$G$10)=0),$D$10/10000,0))</x:f>
      </x:c>
      <x:c r="O47" s="100" t="str">
        <x:f>IF(OR($C$11="",$D$11="",$E$11="",$F$11="",$G$11=""),"",IF(AND($J47&gt;=$E$11,$J47&lt;=$F$11,MOD($J47-$E$11,$G$11)=0),$D$11/10000,0))</x:f>
      </x:c>
      <x:c r="P47" s="100" t="str">
        <x:f>IF(OR($C$12="",$D$12="",$E$12="",$F$12="",$G$12=""),"",IF(AND($J47&gt;=$E$12,$J47&lt;=$F$12,MOD($J47-$E$12,$G$12)=0),$D$12/10000,0))</x:f>
      </x:c>
      <x:c r="Q47" s="100" t="str">
        <x:f>IF(OR($C$13="",$D$13="",$E$13="",$F$13="",$G$13=""),"",IF(AND($J47&gt;=$E$13,$J47&lt;=$F$13,MOD($J47-$E$13,$G$13)=0),$D$13/10000,0))</x:f>
      </x:c>
      <x:c r="R47" s="100" t="str">
        <x:f>IF(OR($C$14="",$D$14="",$E$14="",$F$14="",$G$14=""),"",IF(AND($J47&gt;=$E$14,$J47&lt;=$F$14,MOD($J47-$E$14,$G$14)=0),$D$14/10000,0))</x:f>
      </x:c>
      <x:c r="S47" s="100" t="str">
        <x:f>IF(OR($C$15="",$D$15="",$E$15="",$F$15="",$G$15=""),"",IF(AND($J47&gt;=$E$15,$J47&lt;=$F$15,MOD($J47-$E$15,$G$15)=0),$D$15/10000,0))</x:f>
      </x:c>
      <x:c r="T47" s="100" t="str">
        <x:f>IF(OR($C$16="",$D$16="",$E$16="",$F$16="",$G$16=""),"",IF(AND($J47&gt;=$E$16,$J47&lt;=$F$16,MOD($J47-$E$16,$G$16)=0),$D$16/10000,0))</x:f>
      </x:c>
      <x:c r="U47" s="101" t="str">
        <x:f>IF(COUNT(K47:T47)=0,"",SUM(K47:T47))</x:f>
      </x:c>
    </x:row>
    <x:row r="48">
      <x:c r="B48" s="1"/>
      <x:c r="C48" s="1"/>
      <x:c r="D48" s="1"/>
      <x:c r="E48" s="1"/>
      <x:c r="F48" s="1"/>
      <x:c r="G48" s="1"/>
      <x:c r="H48" s="1"/>
      <x:c r="I48" s="1"/>
      <x:c r="J48" s="98" t="n">
        <x:v>2067</x:v>
      </x:c>
      <x:c r="K48" s="102" t="str">
        <x:f>IF(OR($C$7="",$D$7="",$E$7="",$F$7="",$G$7=""),"",IF(AND($J48&gt;=$E$7,$J48&lt;=$F$7,MOD($J48-$E$7,$G$7)=0),$D$7/10000,0))</x:f>
      </x:c>
      <x:c r="L48" s="102" t="str">
        <x:f>IF(OR($C$8="",$D$8="",$E$8="",$F$8="",$G$8=""),"",IF(AND($J48&gt;=$E$8,$J48&lt;=$F$8,MOD($J48-$E$8,$G$8)=0),$D$8/10000,0))</x:f>
      </x:c>
      <x:c r="M48" s="102" t="str">
        <x:f>IF(OR($C$9="",$D$9="",$E$9="",$F$9="",$G$9=""),"",IF(AND($J48&gt;=$E$9,$J48&lt;=$F$9,MOD($J48-$E$9,$G$9)=0),$D$9/10000,0))</x:f>
      </x:c>
      <x:c r="N48" s="102" t="str">
        <x:f>IF(OR($C$10="",$D$10="",$E$10="",$F$10="",$G$10=""),"",IF(AND($J48&gt;=$E$10,$J48&lt;=$F$10,MOD($J48-$E$10,$G$10)=0),$D$10/10000,0))</x:f>
      </x:c>
      <x:c r="O48" s="102" t="str">
        <x:f>IF(OR($C$11="",$D$11="",$E$11="",$F$11="",$G$11=""),"",IF(AND($J48&gt;=$E$11,$J48&lt;=$F$11,MOD($J48-$E$11,$G$11)=0),$D$11/10000,0))</x:f>
      </x:c>
      <x:c r="P48" s="102" t="str">
        <x:f>IF(OR($C$12="",$D$12="",$E$12="",$F$12="",$G$12=""),"",IF(AND($J48&gt;=$E$12,$J48&lt;=$F$12,MOD($J48-$E$12,$G$12)=0),$D$12/10000,0))</x:f>
      </x:c>
      <x:c r="Q48" s="102" t="str">
        <x:f>IF(OR($C$13="",$D$13="",$E$13="",$F$13="",$G$13=""),"",IF(AND($J48&gt;=$E$13,$J48&lt;=$F$13,MOD($J48-$E$13,$G$13)=0),$D$13/10000,0))</x:f>
      </x:c>
      <x:c r="R48" s="102" t="str">
        <x:f>IF(OR($C$14="",$D$14="",$E$14="",$F$14="",$G$14=""),"",IF(AND($J48&gt;=$E$14,$J48&lt;=$F$14,MOD($J48-$E$14,$G$14)=0),$D$14/10000,0))</x:f>
      </x:c>
      <x:c r="S48" s="102" t="str">
        <x:f>IF(OR($C$15="",$D$15="",$E$15="",$F$15="",$G$15=""),"",IF(AND($J48&gt;=$E$15,$J48&lt;=$F$15,MOD($J48-$E$15,$G$15)=0),$D$15/10000,0))</x:f>
      </x:c>
      <x:c r="T48" s="102" t="str">
        <x:f>IF(OR($C$16="",$D$16="",$E$16="",$F$16="",$G$16=""),"",IF(AND($J48&gt;=$E$16,$J48&lt;=$F$16,MOD($J48-$E$16,$G$16)=0),$D$16/10000,0))</x:f>
      </x:c>
      <x:c r="U48" s="103" t="str">
        <x:f>IF(COUNT(K48:T48)=0,"",SUM(K48:T48))</x:f>
      </x:c>
    </x:row>
    <x:row r="49">
      <x:c r="B49" s="1"/>
      <x:c r="C49" s="1"/>
      <x:c r="D49" s="1"/>
      <x:c r="E49" s="1"/>
      <x:c r="F49" s="1"/>
      <x:c r="G49" s="1"/>
      <x:c r="H49" s="1"/>
      <x:c r="I49" s="1"/>
      <x:c r="J49" s="97" t="n">
        <x:v>2068</x:v>
      </x:c>
      <x:c r="K49" s="100" t="str">
        <x:f>IF(OR($C$7="",$D$7="",$E$7="",$F$7="",$G$7=""),"",IF(AND($J49&gt;=$E$7,$J49&lt;=$F$7,MOD($J49-$E$7,$G$7)=0),$D$7/10000,0))</x:f>
      </x:c>
      <x:c r="L49" s="100" t="str">
        <x:f>IF(OR($C$8="",$D$8="",$E$8="",$F$8="",$G$8=""),"",IF(AND($J49&gt;=$E$8,$J49&lt;=$F$8,MOD($J49-$E$8,$G$8)=0),$D$8/10000,0))</x:f>
      </x:c>
      <x:c r="M49" s="100" t="str">
        <x:f>IF(OR($C$9="",$D$9="",$E$9="",$F$9="",$G$9=""),"",IF(AND($J49&gt;=$E$9,$J49&lt;=$F$9,MOD($J49-$E$9,$G$9)=0),$D$9/10000,0))</x:f>
      </x:c>
      <x:c r="N49" s="100" t="str">
        <x:f>IF(OR($C$10="",$D$10="",$E$10="",$F$10="",$G$10=""),"",IF(AND($J49&gt;=$E$10,$J49&lt;=$F$10,MOD($J49-$E$10,$G$10)=0),$D$10/10000,0))</x:f>
      </x:c>
      <x:c r="O49" s="100" t="str">
        <x:f>IF(OR($C$11="",$D$11="",$E$11="",$F$11="",$G$11=""),"",IF(AND($J49&gt;=$E$11,$J49&lt;=$F$11,MOD($J49-$E$11,$G$11)=0),$D$11/10000,0))</x:f>
      </x:c>
      <x:c r="P49" s="100" t="str">
        <x:f>IF(OR($C$12="",$D$12="",$E$12="",$F$12="",$G$12=""),"",IF(AND($J49&gt;=$E$12,$J49&lt;=$F$12,MOD($J49-$E$12,$G$12)=0),$D$12/10000,0))</x:f>
      </x:c>
      <x:c r="Q49" s="100" t="str">
        <x:f>IF(OR($C$13="",$D$13="",$E$13="",$F$13="",$G$13=""),"",IF(AND($J49&gt;=$E$13,$J49&lt;=$F$13,MOD($J49-$E$13,$G$13)=0),$D$13/10000,0))</x:f>
      </x:c>
      <x:c r="R49" s="100" t="str">
        <x:f>IF(OR($C$14="",$D$14="",$E$14="",$F$14="",$G$14=""),"",IF(AND($J49&gt;=$E$14,$J49&lt;=$F$14,MOD($J49-$E$14,$G$14)=0),$D$14/10000,0))</x:f>
      </x:c>
      <x:c r="S49" s="100" t="str">
        <x:f>IF(OR($C$15="",$D$15="",$E$15="",$F$15="",$G$15=""),"",IF(AND($J49&gt;=$E$15,$J49&lt;=$F$15,MOD($J49-$E$15,$G$15)=0),$D$15/10000,0))</x:f>
      </x:c>
      <x:c r="T49" s="100" t="str">
        <x:f>IF(OR($C$16="",$D$16="",$E$16="",$F$16="",$G$16=""),"",IF(AND($J49&gt;=$E$16,$J49&lt;=$F$16,MOD($J49-$E$16,$G$16)=0),$D$16/10000,0))</x:f>
      </x:c>
      <x:c r="U49" s="101" t="str">
        <x:f>IF(COUNT(K49:T49)=0,"",SUM(K49:T49))</x:f>
      </x:c>
    </x:row>
    <x:row r="50">
      <x:c r="B50" s="1"/>
      <x:c r="C50" s="1"/>
      <x:c r="D50" s="1"/>
      <x:c r="E50" s="1"/>
      <x:c r="F50" s="1"/>
      <x:c r="G50" s="1"/>
      <x:c r="H50" s="1"/>
      <x:c r="I50" s="1"/>
      <x:c r="J50" s="98" t="n">
        <x:v>2069</x:v>
      </x:c>
      <x:c r="K50" s="102" t="str">
        <x:f>IF(OR($C$7="",$D$7="",$E$7="",$F$7="",$G$7=""),"",IF(AND($J50&gt;=$E$7,$J50&lt;=$F$7,MOD($J50-$E$7,$G$7)=0),$D$7/10000,0))</x:f>
      </x:c>
      <x:c r="L50" s="102" t="str">
        <x:f>IF(OR($C$8="",$D$8="",$E$8="",$F$8="",$G$8=""),"",IF(AND($J50&gt;=$E$8,$J50&lt;=$F$8,MOD($J50-$E$8,$G$8)=0),$D$8/10000,0))</x:f>
      </x:c>
      <x:c r="M50" s="102" t="str">
        <x:f>IF(OR($C$9="",$D$9="",$E$9="",$F$9="",$G$9=""),"",IF(AND($J50&gt;=$E$9,$J50&lt;=$F$9,MOD($J50-$E$9,$G$9)=0),$D$9/10000,0))</x:f>
      </x:c>
      <x:c r="N50" s="102" t="str">
        <x:f>IF(OR($C$10="",$D$10="",$E$10="",$F$10="",$G$10=""),"",IF(AND($J50&gt;=$E$10,$J50&lt;=$F$10,MOD($J50-$E$10,$G$10)=0),$D$10/10000,0))</x:f>
      </x:c>
      <x:c r="O50" s="102" t="str">
        <x:f>IF(OR($C$11="",$D$11="",$E$11="",$F$11="",$G$11=""),"",IF(AND($J50&gt;=$E$11,$J50&lt;=$F$11,MOD($J50-$E$11,$G$11)=0),$D$11/10000,0))</x:f>
      </x:c>
      <x:c r="P50" s="102" t="str">
        <x:f>IF(OR($C$12="",$D$12="",$E$12="",$F$12="",$G$12=""),"",IF(AND($J50&gt;=$E$12,$J50&lt;=$F$12,MOD($J50-$E$12,$G$12)=0),$D$12/10000,0))</x:f>
      </x:c>
      <x:c r="Q50" s="102" t="str">
        <x:f>IF(OR($C$13="",$D$13="",$E$13="",$F$13="",$G$13=""),"",IF(AND($J50&gt;=$E$13,$J50&lt;=$F$13,MOD($J50-$E$13,$G$13)=0),$D$13/10000,0))</x:f>
      </x:c>
      <x:c r="R50" s="102" t="str">
        <x:f>IF(OR($C$14="",$D$14="",$E$14="",$F$14="",$G$14=""),"",IF(AND($J50&gt;=$E$14,$J50&lt;=$F$14,MOD($J50-$E$14,$G$14)=0),$D$14/10000,0))</x:f>
      </x:c>
      <x:c r="S50" s="102" t="str">
        <x:f>IF(OR($C$15="",$D$15="",$E$15="",$F$15="",$G$15=""),"",IF(AND($J50&gt;=$E$15,$J50&lt;=$F$15,MOD($J50-$E$15,$G$15)=0),$D$15/10000,0))</x:f>
      </x:c>
      <x:c r="T50" s="102" t="str">
        <x:f>IF(OR($C$16="",$D$16="",$E$16="",$F$16="",$G$16=""),"",IF(AND($J50&gt;=$E$16,$J50&lt;=$F$16,MOD($J50-$E$16,$G$16)=0),$D$16/10000,0))</x:f>
      </x:c>
      <x:c r="U50" s="103" t="str">
        <x:f>IF(COUNT(K50:T50)=0,"",SUM(K50:T50))</x:f>
      </x:c>
    </x:row>
    <x:row r="51">
      <x:c r="B51" s="1"/>
      <x:c r="C51" s="1"/>
      <x:c r="D51" s="1"/>
      <x:c r="E51" s="1"/>
      <x:c r="F51" s="1"/>
      <x:c r="G51" s="1"/>
      <x:c r="H51" s="1"/>
      <x:c r="I51" s="1"/>
      <x:c r="J51" s="97" t="n">
        <x:v>2070</x:v>
      </x:c>
      <x:c r="K51" s="100" t="str">
        <x:f>IF(OR($C$7="",$D$7="",$E$7="",$F$7="",$G$7=""),"",IF(AND($J51&gt;=$E$7,$J51&lt;=$F$7,MOD($J51-$E$7,$G$7)=0),$D$7/10000,0))</x:f>
      </x:c>
      <x:c r="L51" s="100" t="str">
        <x:f>IF(OR($C$8="",$D$8="",$E$8="",$F$8="",$G$8=""),"",IF(AND($J51&gt;=$E$8,$J51&lt;=$F$8,MOD($J51-$E$8,$G$8)=0),$D$8/10000,0))</x:f>
      </x:c>
      <x:c r="M51" s="100" t="str">
        <x:f>IF(OR($C$9="",$D$9="",$E$9="",$F$9="",$G$9=""),"",IF(AND($J51&gt;=$E$9,$J51&lt;=$F$9,MOD($J51-$E$9,$G$9)=0),$D$9/10000,0))</x:f>
      </x:c>
      <x:c r="N51" s="100" t="str">
        <x:f>IF(OR($C$10="",$D$10="",$E$10="",$F$10="",$G$10=""),"",IF(AND($J51&gt;=$E$10,$J51&lt;=$F$10,MOD($J51-$E$10,$G$10)=0),$D$10/10000,0))</x:f>
      </x:c>
      <x:c r="O51" s="100" t="str">
        <x:f>IF(OR($C$11="",$D$11="",$E$11="",$F$11="",$G$11=""),"",IF(AND($J51&gt;=$E$11,$J51&lt;=$F$11,MOD($J51-$E$11,$G$11)=0),$D$11/10000,0))</x:f>
      </x:c>
      <x:c r="P51" s="100" t="str">
        <x:f>IF(OR($C$12="",$D$12="",$E$12="",$F$12="",$G$12=""),"",IF(AND($J51&gt;=$E$12,$J51&lt;=$F$12,MOD($J51-$E$12,$G$12)=0),$D$12/10000,0))</x:f>
      </x:c>
      <x:c r="Q51" s="100" t="str">
        <x:f>IF(OR($C$13="",$D$13="",$E$13="",$F$13="",$G$13=""),"",IF(AND($J51&gt;=$E$13,$J51&lt;=$F$13,MOD($J51-$E$13,$G$13)=0),$D$13/10000,0))</x:f>
      </x:c>
      <x:c r="R51" s="100" t="str">
        <x:f>IF(OR($C$14="",$D$14="",$E$14="",$F$14="",$G$14=""),"",IF(AND($J51&gt;=$E$14,$J51&lt;=$F$14,MOD($J51-$E$14,$G$14)=0),$D$14/10000,0))</x:f>
      </x:c>
      <x:c r="S51" s="100" t="str">
        <x:f>IF(OR($C$15="",$D$15="",$E$15="",$F$15="",$G$15=""),"",IF(AND($J51&gt;=$E$15,$J51&lt;=$F$15,MOD($J51-$E$15,$G$15)=0),$D$15/10000,0))</x:f>
      </x:c>
      <x:c r="T51" s="100" t="str">
        <x:f>IF(OR($C$16="",$D$16="",$E$16="",$F$16="",$G$16=""),"",IF(AND($J51&gt;=$E$16,$J51&lt;=$F$16,MOD($J51-$E$16,$G$16)=0),$D$16/10000,0))</x:f>
      </x:c>
      <x:c r="U51" s="101" t="str">
        <x:f>IF(COUNT(K51:T51)=0,"",SUM(K51:T51))</x:f>
      </x:c>
    </x:row>
    <x:row r="52">
      <x:c r="B52" s="1"/>
      <x:c r="C52" s="1"/>
      <x:c r="D52" s="1"/>
      <x:c r="E52" s="1"/>
      <x:c r="F52" s="1"/>
      <x:c r="G52" s="1"/>
      <x:c r="H52" s="1"/>
      <x:c r="I52" s="1"/>
      <x:c r="J52" s="98" t="n">
        <x:v>2071</x:v>
      </x:c>
      <x:c r="K52" s="102" t="str">
        <x:f>IF(OR($C$7="",$D$7="",$E$7="",$F$7="",$G$7=""),"",IF(AND($J52&gt;=$E$7,$J52&lt;=$F$7,MOD($J52-$E$7,$G$7)=0),$D$7/10000,0))</x:f>
      </x:c>
      <x:c r="L52" s="102" t="str">
        <x:f>IF(OR($C$8="",$D$8="",$E$8="",$F$8="",$G$8=""),"",IF(AND($J52&gt;=$E$8,$J52&lt;=$F$8,MOD($J52-$E$8,$G$8)=0),$D$8/10000,0))</x:f>
      </x:c>
      <x:c r="M52" s="102" t="str">
        <x:f>IF(OR($C$9="",$D$9="",$E$9="",$F$9="",$G$9=""),"",IF(AND($J52&gt;=$E$9,$J52&lt;=$F$9,MOD($J52-$E$9,$G$9)=0),$D$9/10000,0))</x:f>
      </x:c>
      <x:c r="N52" s="102" t="str">
        <x:f>IF(OR($C$10="",$D$10="",$E$10="",$F$10="",$G$10=""),"",IF(AND($J52&gt;=$E$10,$J52&lt;=$F$10,MOD($J52-$E$10,$G$10)=0),$D$10/10000,0))</x:f>
      </x:c>
      <x:c r="O52" s="102" t="str">
        <x:f>IF(OR($C$11="",$D$11="",$E$11="",$F$11="",$G$11=""),"",IF(AND($J52&gt;=$E$11,$J52&lt;=$F$11,MOD($J52-$E$11,$G$11)=0),$D$11/10000,0))</x:f>
      </x:c>
      <x:c r="P52" s="102" t="str">
        <x:f>IF(OR($C$12="",$D$12="",$E$12="",$F$12="",$G$12=""),"",IF(AND($J52&gt;=$E$12,$J52&lt;=$F$12,MOD($J52-$E$12,$G$12)=0),$D$12/10000,0))</x:f>
      </x:c>
      <x:c r="Q52" s="102" t="str">
        <x:f>IF(OR($C$13="",$D$13="",$E$13="",$F$13="",$G$13=""),"",IF(AND($J52&gt;=$E$13,$J52&lt;=$F$13,MOD($J52-$E$13,$G$13)=0),$D$13/10000,0))</x:f>
      </x:c>
      <x:c r="R52" s="102" t="str">
        <x:f>IF(OR($C$14="",$D$14="",$E$14="",$F$14="",$G$14=""),"",IF(AND($J52&gt;=$E$14,$J52&lt;=$F$14,MOD($J52-$E$14,$G$14)=0),$D$14/10000,0))</x:f>
      </x:c>
      <x:c r="S52" s="102" t="str">
        <x:f>IF(OR($C$15="",$D$15="",$E$15="",$F$15="",$G$15=""),"",IF(AND($J52&gt;=$E$15,$J52&lt;=$F$15,MOD($J52-$E$15,$G$15)=0),$D$15/10000,0))</x:f>
      </x:c>
      <x:c r="T52" s="102" t="str">
        <x:f>IF(OR($C$16="",$D$16="",$E$16="",$F$16="",$G$16=""),"",IF(AND($J52&gt;=$E$16,$J52&lt;=$F$16,MOD($J52-$E$16,$G$16)=0),$D$16/10000,0))</x:f>
      </x:c>
      <x:c r="U52" s="103" t="str">
        <x:f>IF(COUNT(K52:T52)=0,"",SUM(K52:T52))</x:f>
      </x:c>
    </x:row>
    <x:row r="53">
      <x:c r="B53" s="1"/>
      <x:c r="C53" s="1"/>
      <x:c r="D53" s="1"/>
      <x:c r="E53" s="1"/>
      <x:c r="F53" s="1"/>
      <x:c r="G53" s="1"/>
      <x:c r="H53" s="1"/>
      <x:c r="I53" s="1"/>
      <x:c r="J53" s="97" t="n">
        <x:v>2072</x:v>
      </x:c>
      <x:c r="K53" s="100" t="str">
        <x:f>IF(OR($C$7="",$D$7="",$E$7="",$F$7="",$G$7=""),"",IF(AND($J53&gt;=$E$7,$J53&lt;=$F$7,MOD($J53-$E$7,$G$7)=0),$D$7/10000,0))</x:f>
      </x:c>
      <x:c r="L53" s="100" t="str">
        <x:f>IF(OR($C$8="",$D$8="",$E$8="",$F$8="",$G$8=""),"",IF(AND($J53&gt;=$E$8,$J53&lt;=$F$8,MOD($J53-$E$8,$G$8)=0),$D$8/10000,0))</x:f>
      </x:c>
      <x:c r="M53" s="100" t="str">
        <x:f>IF(OR($C$9="",$D$9="",$E$9="",$F$9="",$G$9=""),"",IF(AND($J53&gt;=$E$9,$J53&lt;=$F$9,MOD($J53-$E$9,$G$9)=0),$D$9/10000,0))</x:f>
      </x:c>
      <x:c r="N53" s="100" t="str">
        <x:f>IF(OR($C$10="",$D$10="",$E$10="",$F$10="",$G$10=""),"",IF(AND($J53&gt;=$E$10,$J53&lt;=$F$10,MOD($J53-$E$10,$G$10)=0),$D$10/10000,0))</x:f>
      </x:c>
      <x:c r="O53" s="100" t="str">
        <x:f>IF(OR($C$11="",$D$11="",$E$11="",$F$11="",$G$11=""),"",IF(AND($J53&gt;=$E$11,$J53&lt;=$F$11,MOD($J53-$E$11,$G$11)=0),$D$11/10000,0))</x:f>
      </x:c>
      <x:c r="P53" s="100" t="str">
        <x:f>IF(OR($C$12="",$D$12="",$E$12="",$F$12="",$G$12=""),"",IF(AND($J53&gt;=$E$12,$J53&lt;=$F$12,MOD($J53-$E$12,$G$12)=0),$D$12/10000,0))</x:f>
      </x:c>
      <x:c r="Q53" s="100" t="str">
        <x:f>IF(OR($C$13="",$D$13="",$E$13="",$F$13="",$G$13=""),"",IF(AND($J53&gt;=$E$13,$J53&lt;=$F$13,MOD($J53-$E$13,$G$13)=0),$D$13/10000,0))</x:f>
      </x:c>
      <x:c r="R53" s="100" t="str">
        <x:f>IF(OR($C$14="",$D$14="",$E$14="",$F$14="",$G$14=""),"",IF(AND($J53&gt;=$E$14,$J53&lt;=$F$14,MOD($J53-$E$14,$G$14)=0),$D$14/10000,0))</x:f>
      </x:c>
      <x:c r="S53" s="100" t="str">
        <x:f>IF(OR($C$15="",$D$15="",$E$15="",$F$15="",$G$15=""),"",IF(AND($J53&gt;=$E$15,$J53&lt;=$F$15,MOD($J53-$E$15,$G$15)=0),$D$15/10000,0))</x:f>
      </x:c>
      <x:c r="T53" s="100" t="str">
        <x:f>IF(OR($C$16="",$D$16="",$E$16="",$F$16="",$G$16=""),"",IF(AND($J53&gt;=$E$16,$J53&lt;=$F$16,MOD($J53-$E$16,$G$16)=0),$D$16/10000,0))</x:f>
      </x:c>
      <x:c r="U53" s="101" t="str">
        <x:f>IF(COUNT(K53:T53)=0,"",SUM(K53:T53))</x:f>
      </x:c>
    </x:row>
    <x:row r="54">
      <x:c r="B54" s="1"/>
      <x:c r="C54" s="1"/>
      <x:c r="D54" s="1"/>
      <x:c r="E54" s="1"/>
      <x:c r="F54" s="1"/>
      <x:c r="G54" s="1"/>
      <x:c r="H54" s="1"/>
      <x:c r="I54" s="1"/>
      <x:c r="J54" s="98" t="n">
        <x:v>2073</x:v>
      </x:c>
      <x:c r="K54" s="102" t="str">
        <x:f>IF(OR($C$7="",$D$7="",$E$7="",$F$7="",$G$7=""),"",IF(AND($J54&gt;=$E$7,$J54&lt;=$F$7,MOD($J54-$E$7,$G$7)=0),$D$7/10000,0))</x:f>
      </x:c>
      <x:c r="L54" s="102" t="str">
        <x:f>IF(OR($C$8="",$D$8="",$E$8="",$F$8="",$G$8=""),"",IF(AND($J54&gt;=$E$8,$J54&lt;=$F$8,MOD($J54-$E$8,$G$8)=0),$D$8/10000,0))</x:f>
      </x:c>
      <x:c r="M54" s="102" t="str">
        <x:f>IF(OR($C$9="",$D$9="",$E$9="",$F$9="",$G$9=""),"",IF(AND($J54&gt;=$E$9,$J54&lt;=$F$9,MOD($J54-$E$9,$G$9)=0),$D$9/10000,0))</x:f>
      </x:c>
      <x:c r="N54" s="102" t="str">
        <x:f>IF(OR($C$10="",$D$10="",$E$10="",$F$10="",$G$10=""),"",IF(AND($J54&gt;=$E$10,$J54&lt;=$F$10,MOD($J54-$E$10,$G$10)=0),$D$10/10000,0))</x:f>
      </x:c>
      <x:c r="O54" s="102" t="str">
        <x:f>IF(OR($C$11="",$D$11="",$E$11="",$F$11="",$G$11=""),"",IF(AND($J54&gt;=$E$11,$J54&lt;=$F$11,MOD($J54-$E$11,$G$11)=0),$D$11/10000,0))</x:f>
      </x:c>
      <x:c r="P54" s="102" t="str">
        <x:f>IF(OR($C$12="",$D$12="",$E$12="",$F$12="",$G$12=""),"",IF(AND($J54&gt;=$E$12,$J54&lt;=$F$12,MOD($J54-$E$12,$G$12)=0),$D$12/10000,0))</x:f>
      </x:c>
      <x:c r="Q54" s="102" t="str">
        <x:f>IF(OR($C$13="",$D$13="",$E$13="",$F$13="",$G$13=""),"",IF(AND($J54&gt;=$E$13,$J54&lt;=$F$13,MOD($J54-$E$13,$G$13)=0),$D$13/10000,0))</x:f>
      </x:c>
      <x:c r="R54" s="102" t="str">
        <x:f>IF(OR($C$14="",$D$14="",$E$14="",$F$14="",$G$14=""),"",IF(AND($J54&gt;=$E$14,$J54&lt;=$F$14,MOD($J54-$E$14,$G$14)=0),$D$14/10000,0))</x:f>
      </x:c>
      <x:c r="S54" s="102" t="str">
        <x:f>IF(OR($C$15="",$D$15="",$E$15="",$F$15="",$G$15=""),"",IF(AND($J54&gt;=$E$15,$J54&lt;=$F$15,MOD($J54-$E$15,$G$15)=0),$D$15/10000,0))</x:f>
      </x:c>
      <x:c r="T54" s="102" t="str">
        <x:f>IF(OR($C$16="",$D$16="",$E$16="",$F$16="",$G$16=""),"",IF(AND($J54&gt;=$E$16,$J54&lt;=$F$16,MOD($J54-$E$16,$G$16)=0),$D$16/10000,0))</x:f>
      </x:c>
      <x:c r="U54" s="103" t="str">
        <x:f>IF(COUNT(K54:T54)=0,"",SUM(K54:T54))</x:f>
      </x:c>
    </x:row>
    <x:row r="55">
      <x:c r="B55" s="1"/>
      <x:c r="C55" s="1"/>
      <x:c r="D55" s="1"/>
      <x:c r="E55" s="1"/>
      <x:c r="F55" s="1"/>
      <x:c r="G55" s="1"/>
      <x:c r="H55" s="1"/>
      <x:c r="I55" s="1"/>
      <x:c r="J55" s="97" t="n">
        <x:v>2074</x:v>
      </x:c>
      <x:c r="K55" s="100" t="str">
        <x:f>IF(OR($C$7="",$D$7="",$E$7="",$F$7="",$G$7=""),"",IF(AND($J55&gt;=$E$7,$J55&lt;=$F$7,MOD($J55-$E$7,$G$7)=0),$D$7/10000,0))</x:f>
      </x:c>
      <x:c r="L55" s="100" t="str">
        <x:f>IF(OR($C$8="",$D$8="",$E$8="",$F$8="",$G$8=""),"",IF(AND($J55&gt;=$E$8,$J55&lt;=$F$8,MOD($J55-$E$8,$G$8)=0),$D$8/10000,0))</x:f>
      </x:c>
      <x:c r="M55" s="100" t="str">
        <x:f>IF(OR($C$9="",$D$9="",$E$9="",$F$9="",$G$9=""),"",IF(AND($J55&gt;=$E$9,$J55&lt;=$F$9,MOD($J55-$E$9,$G$9)=0),$D$9/10000,0))</x:f>
      </x:c>
      <x:c r="N55" s="100" t="str">
        <x:f>IF(OR($C$10="",$D$10="",$E$10="",$F$10="",$G$10=""),"",IF(AND($J55&gt;=$E$10,$J55&lt;=$F$10,MOD($J55-$E$10,$G$10)=0),$D$10/10000,0))</x:f>
      </x:c>
      <x:c r="O55" s="100" t="str">
        <x:f>IF(OR($C$11="",$D$11="",$E$11="",$F$11="",$G$11=""),"",IF(AND($J55&gt;=$E$11,$J55&lt;=$F$11,MOD($J55-$E$11,$G$11)=0),$D$11/10000,0))</x:f>
      </x:c>
      <x:c r="P55" s="100" t="str">
        <x:f>IF(OR($C$12="",$D$12="",$E$12="",$F$12="",$G$12=""),"",IF(AND($J55&gt;=$E$12,$J55&lt;=$F$12,MOD($J55-$E$12,$G$12)=0),$D$12/10000,0))</x:f>
      </x:c>
      <x:c r="Q55" s="100" t="str">
        <x:f>IF(OR($C$13="",$D$13="",$E$13="",$F$13="",$G$13=""),"",IF(AND($J55&gt;=$E$13,$J55&lt;=$F$13,MOD($J55-$E$13,$G$13)=0),$D$13/10000,0))</x:f>
      </x:c>
      <x:c r="R55" s="100" t="str">
        <x:f>IF(OR($C$14="",$D$14="",$E$14="",$F$14="",$G$14=""),"",IF(AND($J55&gt;=$E$14,$J55&lt;=$F$14,MOD($J55-$E$14,$G$14)=0),$D$14/10000,0))</x:f>
      </x:c>
      <x:c r="S55" s="100" t="str">
        <x:f>IF(OR($C$15="",$D$15="",$E$15="",$F$15="",$G$15=""),"",IF(AND($J55&gt;=$E$15,$J55&lt;=$F$15,MOD($J55-$E$15,$G$15)=0),$D$15/10000,0))</x:f>
      </x:c>
      <x:c r="T55" s="100" t="str">
        <x:f>IF(OR($C$16="",$D$16="",$E$16="",$F$16="",$G$16=""),"",IF(AND($J55&gt;=$E$16,$J55&lt;=$F$16,MOD($J55-$E$16,$G$16)=0),$D$16/10000,0))</x:f>
      </x:c>
      <x:c r="U55" s="101" t="str">
        <x:f>IF(COUNT(K55:T55)=0,"",SUM(K55:T55))</x:f>
      </x:c>
    </x:row>
    <x:row r="56">
      <x:c r="B56" s="1"/>
      <x:c r="C56" s="1"/>
      <x:c r="D56" s="1"/>
      <x:c r="E56" s="1"/>
      <x:c r="F56" s="1"/>
      <x:c r="G56" s="1"/>
      <x:c r="H56" s="1"/>
      <x:c r="I56" s="1"/>
      <x:c r="J56" s="98" t="n">
        <x:v>2075</x:v>
      </x:c>
      <x:c r="K56" s="102" t="str">
        <x:f>IF(OR($C$7="",$D$7="",$E$7="",$F$7="",$G$7=""),"",IF(AND($J56&gt;=$E$7,$J56&lt;=$F$7,MOD($J56-$E$7,$G$7)=0),$D$7/10000,0))</x:f>
      </x:c>
      <x:c r="L56" s="102" t="str">
        <x:f>IF(OR($C$8="",$D$8="",$E$8="",$F$8="",$G$8=""),"",IF(AND($J56&gt;=$E$8,$J56&lt;=$F$8,MOD($J56-$E$8,$G$8)=0),$D$8/10000,0))</x:f>
      </x:c>
      <x:c r="M56" s="102" t="str">
        <x:f>IF(OR($C$9="",$D$9="",$E$9="",$F$9="",$G$9=""),"",IF(AND($J56&gt;=$E$9,$J56&lt;=$F$9,MOD($J56-$E$9,$G$9)=0),$D$9/10000,0))</x:f>
      </x:c>
      <x:c r="N56" s="102" t="str">
        <x:f>IF(OR($C$10="",$D$10="",$E$10="",$F$10="",$G$10=""),"",IF(AND($J56&gt;=$E$10,$J56&lt;=$F$10,MOD($J56-$E$10,$G$10)=0),$D$10/10000,0))</x:f>
      </x:c>
      <x:c r="O56" s="102" t="str">
        <x:f>IF(OR($C$11="",$D$11="",$E$11="",$F$11="",$G$11=""),"",IF(AND($J56&gt;=$E$11,$J56&lt;=$F$11,MOD($J56-$E$11,$G$11)=0),$D$11/10000,0))</x:f>
      </x:c>
      <x:c r="P56" s="102" t="str">
        <x:f>IF(OR($C$12="",$D$12="",$E$12="",$F$12="",$G$12=""),"",IF(AND($J56&gt;=$E$12,$J56&lt;=$F$12,MOD($J56-$E$12,$G$12)=0),$D$12/10000,0))</x:f>
      </x:c>
      <x:c r="Q56" s="102" t="str">
        <x:f>IF(OR($C$13="",$D$13="",$E$13="",$F$13="",$G$13=""),"",IF(AND($J56&gt;=$E$13,$J56&lt;=$F$13,MOD($J56-$E$13,$G$13)=0),$D$13/10000,0))</x:f>
      </x:c>
      <x:c r="R56" s="102" t="str">
        <x:f>IF(OR($C$14="",$D$14="",$E$14="",$F$14="",$G$14=""),"",IF(AND($J56&gt;=$E$14,$J56&lt;=$F$14,MOD($J56-$E$14,$G$14)=0),$D$14/10000,0))</x:f>
      </x:c>
      <x:c r="S56" s="102" t="str">
        <x:f>IF(OR($C$15="",$D$15="",$E$15="",$F$15="",$G$15=""),"",IF(AND($J56&gt;=$E$15,$J56&lt;=$F$15,MOD($J56-$E$15,$G$15)=0),$D$15/10000,0))</x:f>
      </x:c>
      <x:c r="T56" s="102" t="str">
        <x:f>IF(OR($C$16="",$D$16="",$E$16="",$F$16="",$G$16=""),"",IF(AND($J56&gt;=$E$16,$J56&lt;=$F$16,MOD($J56-$E$16,$G$16)=0),$D$16/10000,0))</x:f>
      </x:c>
      <x:c r="U56" s="103" t="str">
        <x:f>IF(COUNT(K56:T56)=0,"",SUM(K56:T56))</x:f>
      </x:c>
    </x:row>
    <x:row r="57">
      <x:c r="B57" s="1"/>
      <x:c r="C57" s="1"/>
      <x:c r="D57" s="1"/>
      <x:c r="E57" s="1"/>
      <x:c r="F57" s="1"/>
      <x:c r="G57" s="1"/>
      <x:c r="H57" s="1"/>
      <x:c r="I57" s="1"/>
      <x:c r="J57" s="99" t="n">
        <x:v>2076</x:v>
      </x:c>
      <x:c r="K57" s="104" t="str">
        <x:f>IF(OR($C$7="",$D$7="",$E$7="",$F$7="",$G$7=""),"",IF(AND($J57&gt;=$E$7,$J57&lt;=$F$7,MOD($J57-$E$7,$G$7)=0),$D$7/10000,0))</x:f>
      </x:c>
      <x:c r="L57" s="104" t="str">
        <x:f>IF(OR($C$8="",$D$8="",$E$8="",$F$8="",$G$8=""),"",IF(AND($J57&gt;=$E$8,$J57&lt;=$F$8,MOD($J57-$E$8,$G$8)=0),$D$8/10000,0))</x:f>
      </x:c>
      <x:c r="M57" s="104" t="str">
        <x:f>IF(OR($C$9="",$D$9="",$E$9="",$F$9="",$G$9=""),"",IF(AND($J57&gt;=$E$9,$J57&lt;=$F$9,MOD($J57-$E$9,$G$9)=0),$D$9/10000,0))</x:f>
      </x:c>
      <x:c r="N57" s="104" t="str">
        <x:f>IF(OR($C$10="",$D$10="",$E$10="",$F$10="",$G$10=""),"",IF(AND($J57&gt;=$E$10,$J57&lt;=$F$10,MOD($J57-$E$10,$G$10)=0),$D$10/10000,0))</x:f>
      </x:c>
      <x:c r="O57" s="104" t="str">
        <x:f>IF(OR($C$11="",$D$11="",$E$11="",$F$11="",$G$11=""),"",IF(AND($J57&gt;=$E$11,$J57&lt;=$F$11,MOD($J57-$E$11,$G$11)=0),$D$11/10000,0))</x:f>
      </x:c>
      <x:c r="P57" s="104" t="str">
        <x:f>IF(OR($C$12="",$D$12="",$E$12="",$F$12="",$G$12=""),"",IF(AND($J57&gt;=$E$12,$J57&lt;=$F$12,MOD($J57-$E$12,$G$12)=0),$D$12/10000,0))</x:f>
      </x:c>
      <x:c r="Q57" s="104" t="str">
        <x:f>IF(OR($C$13="",$D$13="",$E$13="",$F$13="",$G$13=""),"",IF(AND($J57&gt;=$E$13,$J57&lt;=$F$13,MOD($J57-$E$13,$G$13)=0),$D$13/10000,0))</x:f>
      </x:c>
      <x:c r="R57" s="104" t="str">
        <x:f>IF(OR($C$14="",$D$14="",$E$14="",$F$14="",$G$14=""),"",IF(AND($J57&gt;=$E$14,$J57&lt;=$F$14,MOD($J57-$E$14,$G$14)=0),$D$14/10000,0))</x:f>
      </x:c>
      <x:c r="S57" s="104" t="str">
        <x:f>IF(OR($C$15="",$D$15="",$E$15="",$F$15="",$G$15=""),"",IF(AND($J57&gt;=$E$15,$J57&lt;=$F$15,MOD($J57-$E$15,$G$15)=0),$D$15/10000,0))</x:f>
      </x:c>
      <x:c r="T57" s="104" t="str">
        <x:f>IF(OR($C$16="",$D$16="",$E$16="",$F$16="",$G$16=""),"",IF(AND($J57&gt;=$E$16,$J57&lt;=$F$16,MOD($J57-$E$16,$G$16)=0),$D$16/10000,0))</x:f>
      </x:c>
      <x:c r="U57" s="105" t="str">
        <x:f>IF(COUNT(K57:T57)=0,"",SUM(K57:T57))</x:f>
      </x:c>
    </x:row>
  </x:sheetData>
  <x:mergeCells>
    <x:mergeCell ref="B2:U2"/>
    <x:mergeCell ref="B3:U3"/>
    <x:mergeCell ref="B18:H19"/>
    <x:mergeCell ref="J5:U5"/>
  </x:mergeCells>
  <x:dataValidations count="3">
    <x:dataValidation type="decimal" errorStyle="stop" operator="greaterThanOrEqual" showInputMessage="1" showErrorMessage="1" errorTitle="入力を確認してください" error="0以上の数値を入力してください。" promptTitle="1回あたり金額" prompt="支出が発生する年に支払う金額を円単位で入力してください。" sqref="D7:D16">
      <x:formula1>0</x:formula1>
    </x:dataValidation>
    <x:dataValidation type="whole" errorStyle="stop" operator="between" showInputMessage="1" showErrorMessage="1" errorTitle="入力を確認してください" error="2026～2100の整数で入力してください。" promptTitle="発生年" prompt="支出が発生する最初または最後の西暦年を入力してください。" sqref="E7:F16">
      <x:formula1>2026</x:formula1>
      <x:formula2>2100</x:formula2>
    </x:dataValidation>
    <x:dataValidation type="whole" errorStyle="stop" operator="between" showInputMessage="1" showErrorMessage="1" errorTitle="入力を確認してください" error="1～50の整数で入力してください。" promptTitle="発生間隔" prompt="毎年は1、2年ごとは2、5年ごとは5と入力してください。" sqref="G7:G16">
      <x:formula1>1</x:formula1>
      <x:formula2>50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3" hidden="0" customWidth="1"/>
    <x:col min="2" max="2" width="14" hidden="0" customWidth="1"/>
    <x:col min="3" max="3" width="14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B1" s="1"/>
      <x:c r="C1" s="1"/>
      <x:c r="D1" s="1"/>
      <x:c r="E1" s="1"/>
      <x:c r="F1" s="1"/>
      <x:c r="G1" s="1"/>
      <x:c r="H1" s="1"/>
    </x:row>
    <x:row r="2" ht="30" customHeight="1">
      <x:c r="B2" s="3" t="str">
        <x:v>その他支出整理シート　入力の考え方</x:v>
      </x:c>
      <x:c r="C2" s="3"/>
      <x:c r="D2" s="3"/>
      <x:c r="E2" s="3"/>
      <x:c r="F2" s="3"/>
      <x:c r="G2" s="3"/>
      <x:c r="H2" s="3"/>
    </x:row>
    <x:row r="3">
      <x:c r="B3" s="1"/>
      <x:c r="C3" s="1"/>
      <x:c r="D3" s="1"/>
      <x:c r="E3" s="1"/>
      <x:c r="F3" s="1"/>
      <x:c r="G3" s="1"/>
      <x:c r="H3" s="1"/>
    </x:row>
    <x:row r="4" ht="44" customHeight="1">
      <x:c r="B4" s="119" t="str">
        <x:v>1. このシートの目的</x:v>
      </x:c>
      <x:c r="C4" s="120"/>
      <x:c r="D4" s="121" t="str">
        <x:v>毎年または数年ごとに繰り返す、比較的大きな支出を整理し、キャッシュフロー表へ転記するためのシートです。</x:v>
      </x:c>
      <x:c r="E4" s="121"/>
      <x:c r="F4" s="121"/>
      <x:c r="G4" s="121"/>
      <x:c r="H4" s="122"/>
    </x:row>
    <x:row r="5" ht="44" customHeight="1">
      <x:c r="B5" s="123" t="str">
        <x:v>対象となる支出</x:v>
      </x:c>
      <x:c r="C5" s="124"/>
      <x:c r="D5" s="125" t="str">
        <x:v>家族旅行、車検、定期的な帰省、冠婚葬祭・家族行事、高額な会員費や契約更新費などを想定しています。</x:v>
      </x:c>
      <x:c r="E5" s="125"/>
      <x:c r="F5" s="125"/>
      <x:c r="G5" s="125"/>
      <x:c r="H5" s="126"/>
    </x:row>
    <x:row r="6">
      <x:c r="B6" s="1"/>
      <x:c r="C6" s="1"/>
      <x:c r="D6" s="1"/>
      <x:c r="E6" s="1"/>
      <x:c r="F6" s="1"/>
      <x:c r="G6" s="1"/>
      <x:c r="H6" s="1"/>
    </x:row>
    <x:row r="7" ht="44" customHeight="1">
      <x:c r="B7" s="119" t="str">
        <x:v>2. 入力方法</x:v>
      </x:c>
      <x:c r="C7" s="120"/>
      <x:c r="D7" s="121" t="str">
        <x:v>支出名、1回あたり金額、初回発生年、最終発生年、発生間隔を入力します。入力できる支出は10項目です。</x:v>
      </x:c>
      <x:c r="E7" s="121"/>
      <x:c r="F7" s="121"/>
      <x:c r="G7" s="121"/>
      <x:c r="H7" s="122"/>
    </x:row>
    <x:row r="8" ht="44" customHeight="1">
      <x:c r="B8" s="123" t="str">
        <x:v>1回あたり金額</x:v>
      </x:c>
      <x:c r="C8" s="124"/>
      <x:c r="D8" s="125" t="str">
        <x:v>年間平均額ではなく、実際に支出が発生する年に支払う金額を円単位で入力します。</x:v>
      </x:c>
      <x:c r="E8" s="125"/>
      <x:c r="F8" s="125"/>
      <x:c r="G8" s="125"/>
      <x:c r="H8" s="126"/>
    </x:row>
    <x:row r="9" ht="44" customHeight="1">
      <x:c r="B9" s="123" t="str">
        <x:v>初回・最終発生年</x:v>
      </x:c>
      <x:c r="C9" s="124"/>
      <x:c r="D9" s="125" t="str">
        <x:v>支出が最初に発生する年と、最後に発生する予定年を西暦で入力します。時期が未定の場合は現時点の想定年を入力します。</x:v>
      </x:c>
      <x:c r="E9" s="125"/>
      <x:c r="F9" s="125"/>
      <x:c r="G9" s="125"/>
      <x:c r="H9" s="126"/>
    </x:row>
    <x:row r="10" ht="44" customHeight="1">
      <x:c r="B10" s="123" t="str">
        <x:v>発生間隔</x:v>
      </x:c>
      <x:c r="C10" s="124"/>
      <x:c r="D10" s="125" t="str">
        <x:v>毎年発生する場合は1、2年ごとは2、5年ごとは5と入力します。初回発生年を起点に該当年へ金額が計上されます。</x:v>
      </x:c>
      <x:c r="E10" s="125"/>
      <x:c r="F10" s="125"/>
      <x:c r="G10" s="125"/>
      <x:c r="H10" s="126"/>
    </x:row>
    <x:row r="11">
      <x:c r="B11" s="1"/>
      <x:c r="C11" s="1"/>
      <x:c r="D11" s="1"/>
      <x:c r="E11" s="1"/>
      <x:c r="F11" s="1"/>
      <x:c r="G11" s="1"/>
      <x:c r="H11" s="1"/>
    </x:row>
    <x:row r="12" ht="44" customHeight="1">
      <x:c r="B12" s="119" t="str">
        <x:v>3. 一時的支出との区分</x:v>
      </x:c>
      <x:c r="C12" s="120"/>
      <x:c r="D12" s="121" t="str">
        <x:v>同じ内容の支出が繰り返し発生する場合はこのシート、1回だけ発生する支出は「一時的支出」の整理シートへ入力します。</x:v>
      </x:c>
      <x:c r="E12" s="121"/>
      <x:c r="F12" s="121"/>
      <x:c r="G12" s="121"/>
      <x:c r="H12" s="122"/>
    </x:row>
    <x:row r="13" ht="44" customHeight="1">
      <x:c r="B13" s="123" t="str">
        <x:v>一時的支出の例</x:v>
      </x:c>
      <x:c r="C13" s="124"/>
      <x:c r="D13" s="125" t="str">
        <x:v>車の買い替え、住宅の大規模修繕、結婚援助、1回限りの高額旅行などは、原則として一時的支出で整理します。</x:v>
      </x:c>
      <x:c r="E13" s="125"/>
      <x:c r="F13" s="125"/>
      <x:c r="G13" s="125"/>
      <x:c r="H13" s="126"/>
    </x:row>
    <x:row r="14">
      <x:c r="B14" s="1"/>
      <x:c r="C14" s="1"/>
      <x:c r="D14" s="1"/>
      <x:c r="E14" s="1"/>
      <x:c r="F14" s="1"/>
      <x:c r="G14" s="1"/>
      <x:c r="H14" s="1"/>
    </x:row>
    <x:row r="15" ht="44" customHeight="1">
      <x:c r="B15" s="119" t="str">
        <x:v>4. 二重計上の防止</x:v>
      </x:c>
      <x:c r="C15" s="120"/>
      <x:c r="D15" s="121" t="str">
        <x:v>基本生活費、住居費、教育費、保険料など、ほかの整理シートに含めた支出は入力しません。</x:v>
      </x:c>
      <x:c r="E15" s="121"/>
      <x:c r="F15" s="121"/>
      <x:c r="G15" s="121"/>
      <x:c r="H15" s="122"/>
    </x:row>
    <x:row r="16" ht="44" customHeight="1">
      <x:c r="B16" s="123" t="str">
        <x:v>通常の生活費</x:v>
      </x:c>
      <x:c r="C16" s="124"/>
      <x:c r="D16" s="125" t="str">
        <x:v>食費、日用品費、通信費、通常の医療費などは基本生活費で整理します。</x:v>
      </x:c>
      <x:c r="E16" s="125"/>
      <x:c r="F16" s="125"/>
      <x:c r="G16" s="125"/>
      <x:c r="H16" s="126"/>
    </x:row>
    <x:row r="17" ht="44" customHeight="1">
      <x:c r="B17" s="123" t="str">
        <x:v>住居・保険関係</x:v>
      </x:c>
      <x:c r="C17" s="124"/>
      <x:c r="D17" s="125" t="str">
        <x:v>固定資産税や住宅ローンは住居費、生命保険・火災保険・自動車保険などは保険料で整理します。</x:v>
      </x:c>
      <x:c r="E17" s="125"/>
      <x:c r="F17" s="125"/>
      <x:c r="G17" s="125"/>
      <x:c r="H17" s="126"/>
    </x:row>
    <x:row r="18">
      <x:c r="B18" s="1"/>
      <x:c r="C18" s="1"/>
      <x:c r="D18" s="1"/>
      <x:c r="E18" s="1"/>
      <x:c r="F18" s="1"/>
      <x:c r="G18" s="1"/>
      <x:c r="H18" s="1"/>
    </x:row>
    <x:row r="19" ht="44" customHeight="1">
      <x:c r="B19" s="119" t="str">
        <x:v>5. キャッシュフロー表への転記</x:v>
      </x:c>
      <x:c r="C19" s="120"/>
      <x:c r="D19" s="121" t="str">
        <x:v>「その他支出」シート右側の年次集計から、各年の「その他支出合計（万円）」をキャッシュフロー表のその他支出欄へ転記します。</x:v>
      </x:c>
      <x:c r="E19" s="121"/>
      <x:c r="F19" s="121"/>
      <x:c r="G19" s="121"/>
      <x:c r="H19" s="122"/>
    </x:row>
    <x:row r="20" ht="44" customHeight="1">
      <x:c r="B20" s="123" t="str">
        <x:v>年次集計の仕組み</x:v>
      </x:c>
      <x:c r="C20" s="124"/>
      <x:c r="D20" s="125" t="str">
        <x:v>初回発生年から最終発生年まで、設定した発生間隔に該当する年だけ金額が計上されます。</x:v>
      </x:c>
      <x:c r="E20" s="125"/>
      <x:c r="F20" s="125"/>
      <x:c r="G20" s="125"/>
      <x:c r="H20" s="126"/>
    </x:row>
    <x:row r="21">
      <x:c r="B21" s="1"/>
      <x:c r="C21" s="1"/>
      <x:c r="D21" s="1"/>
      <x:c r="E21" s="1"/>
      <x:c r="F21" s="1"/>
      <x:c r="G21" s="1"/>
      <x:c r="H21" s="1"/>
    </x:row>
    <x:row r="22" ht="44" customHeight="1">
      <x:c r="B22" s="119" t="str">
        <x:v>6. 入力時の注意</x:v>
      </x:c>
      <x:c r="C22" s="120"/>
      <x:c r="D22" s="121" t="str">
        <x:v>将来の金額が分からない場合は、現在の価格を基準に無理のない金額を設定し、状況が変わったときに見直してください。</x:v>
      </x:c>
      <x:c r="E22" s="121"/>
      <x:c r="F22" s="121"/>
      <x:c r="G22" s="121"/>
      <x:c r="H22" s="122"/>
    </x:row>
    <x:row r="23" ht="44" customHeight="1">
      <x:c r="B23" s="123" t="str">
        <x:v>開始年と終了年</x:v>
      </x:c>
      <x:c r="C23" s="124"/>
      <x:c r="D23" s="125" t="str">
        <x:v>最終発生年は初回発生年以降の年を入力してください。計画を変更した場合は入力内容を更新します。</x:v>
      </x:c>
      <x:c r="E23" s="125"/>
      <x:c r="F23" s="125"/>
      <x:c r="G23" s="125"/>
      <x:c r="H23" s="126"/>
    </x:row>
    <x:row r="24">
      <x:c r="B24" s="1"/>
      <x:c r="C24" s="1"/>
      <x:c r="D24" s="1"/>
      <x:c r="E24" s="1"/>
      <x:c r="F24" s="1"/>
      <x:c r="G24" s="1"/>
      <x:c r="H24" s="1"/>
    </x:row>
  </x:sheetData>
  <x:mergeCells>
    <x:mergeCell ref="B2:H2"/>
    <x:mergeCell ref="B4:C4"/>
    <x:mergeCell ref="D4:H4"/>
    <x:mergeCell ref="B5:C5"/>
    <x:mergeCell ref="D5:H5"/>
    <x:mergeCell ref="B7:C7"/>
    <x:mergeCell ref="D7:H7"/>
    <x:mergeCell ref="B8:C8"/>
    <x:mergeCell ref="D8:H8"/>
    <x:mergeCell ref="B9:C9"/>
    <x:mergeCell ref="D9:H9"/>
    <x:mergeCell ref="B10:C10"/>
    <x:mergeCell ref="D10:H10"/>
    <x:mergeCell ref="B12:C12"/>
    <x:mergeCell ref="D12:H12"/>
    <x:mergeCell ref="B13:C13"/>
    <x:mergeCell ref="D13:H13"/>
    <x:mergeCell ref="B15:C15"/>
    <x:mergeCell ref="D15:H15"/>
    <x:mergeCell ref="B16:C16"/>
    <x:mergeCell ref="D16:H16"/>
    <x:mergeCell ref="B17:C17"/>
    <x:mergeCell ref="D17:H17"/>
    <x:mergeCell ref="B19:C19"/>
    <x:mergeCell ref="D19:H19"/>
    <x:mergeCell ref="B20:C20"/>
    <x:mergeCell ref="D20:H20"/>
    <x:mergeCell ref="B22:C22"/>
    <x:mergeCell ref="D22:H22"/>
    <x:mergeCell ref="B23:C23"/>
    <x:mergeCell ref="D23:H23"/>
  </x:mergeCells>
  <x:pageMargins left="0.7" right="0.7" top="0.75" bottom="0.75" header="0.3" footer="0.3"/>
</x:worksheet>
</file>